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drawings/drawing3.xml" ContentType="application/vnd.openxmlformats-officedocument.drawing+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drawings/drawing4.xml" ContentType="application/vnd.openxmlformats-officedocument.drawing+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erizawa\Desktop\"/>
    </mc:Choice>
  </mc:AlternateContent>
  <bookViews>
    <workbookView xWindow="0" yWindow="0" windowWidth="10170" windowHeight="3780" tabRatio="795"/>
  </bookViews>
  <sheets>
    <sheet name="表紙・注意事項" sheetId="5" r:id="rId1"/>
    <sheet name="Q1～Q12《総合的政策方針・土地利用行政全般》" sheetId="1" r:id="rId2"/>
    <sheet name="Q13～16《都市計画分野》" sheetId="6" r:id="rId3"/>
    <sheet name="Q17～19《農地等分野》" sheetId="7" r:id="rId4"/>
    <sheet name="【非表示】管理用シート" sheetId="8" state="hidden" r:id="rId5"/>
  </sheets>
  <definedNames>
    <definedName name="_xlnm.Print_Area" localSheetId="1">'Q1～Q12《総合的政策方針・土地利用行政全般》'!$A:$W</definedName>
    <definedName name="_xlnm.Print_Area" localSheetId="2">'Q13～16《都市計画分野》'!$A:$W</definedName>
    <definedName name="_xlnm.Print_Area" localSheetId="3">'Q17～19《農地等分野》'!$A:$W</definedName>
    <definedName name="_xlnm.Print_Area" localSheetId="0">表紙・注意事項!$A:$AB</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7" i="6" l="1"/>
  <c r="A269" i="8" l="1"/>
  <c r="A277" i="8"/>
  <c r="A275" i="8"/>
  <c r="A273" i="8"/>
  <c r="A271" i="8"/>
  <c r="A1" i="8"/>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40" i="8"/>
  <c r="A41" i="8"/>
  <c r="A42" i="8"/>
  <c r="A43" i="8"/>
  <c r="A44" i="8"/>
  <c r="A45"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3" i="8"/>
  <c r="A114" i="8"/>
  <c r="A115" i="8"/>
  <c r="A116" i="8"/>
  <c r="A117" i="8"/>
  <c r="A118" i="8"/>
  <c r="A119" i="8"/>
  <c r="A120" i="8"/>
  <c r="A121" i="8"/>
  <c r="A122" i="8"/>
  <c r="A123" i="8"/>
  <c r="A124" i="8"/>
  <c r="A125" i="8"/>
  <c r="A126"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7" i="8"/>
  <c r="A188" i="8"/>
  <c r="A189" i="8"/>
  <c r="A190" i="8"/>
  <c r="A191" i="8"/>
  <c r="A192" i="8"/>
  <c r="A194" i="8"/>
  <c r="A195" i="8"/>
  <c r="A196" i="8"/>
  <c r="A197" i="8"/>
  <c r="A198" i="8"/>
  <c r="A199" i="8"/>
  <c r="A201" i="8"/>
  <c r="A202" i="8"/>
  <c r="A203" i="8"/>
  <c r="A204" i="8"/>
  <c r="A205" i="8"/>
  <c r="A206" i="8"/>
  <c r="A207" i="8"/>
  <c r="A208" i="8"/>
  <c r="A209" i="8"/>
  <c r="A210" i="8"/>
  <c r="A211" i="8"/>
  <c r="A212" i="8"/>
  <c r="A213" i="8"/>
  <c r="A214" i="8"/>
  <c r="A215" i="8"/>
  <c r="A216" i="8"/>
  <c r="A217" i="8"/>
  <c r="A219" i="8"/>
  <c r="A220" i="8"/>
  <c r="A221" i="8"/>
  <c r="A222" i="8"/>
  <c r="A223" i="8"/>
  <c r="A224" i="8"/>
  <c r="A225" i="8"/>
  <c r="A226" i="8"/>
  <c r="A227" i="8"/>
  <c r="A228" i="8"/>
  <c r="A229" i="8"/>
  <c r="A230" i="8"/>
  <c r="A231" i="8"/>
  <c r="A232" i="8"/>
  <c r="A236" i="8"/>
  <c r="A237" i="8"/>
  <c r="A238" i="8"/>
  <c r="A239" i="8"/>
  <c r="A240" i="8"/>
  <c r="A241" i="8"/>
  <c r="A242" i="8"/>
  <c r="A243" i="8"/>
  <c r="A244" i="8"/>
  <c r="A245" i="8"/>
  <c r="A246" i="8"/>
  <c r="A247" i="8"/>
  <c r="A248" i="8"/>
  <c r="A249" i="8"/>
  <c r="A250" i="8"/>
  <c r="A252" i="8"/>
  <c r="A253" i="8"/>
  <c r="A254" i="8"/>
  <c r="A256" i="8"/>
  <c r="A257" i="8"/>
  <c r="A258" i="8"/>
  <c r="A260" i="8"/>
  <c r="AL186" i="1" l="1"/>
  <c r="AL192" i="1"/>
  <c r="AL191" i="1"/>
  <c r="AL190" i="1"/>
  <c r="AL189" i="1"/>
  <c r="AL188" i="1"/>
  <c r="AL187" i="1"/>
  <c r="AK192" i="1"/>
  <c r="AJ192" i="1"/>
  <c r="AI192" i="1"/>
  <c r="AH192" i="1"/>
  <c r="AK191" i="1"/>
  <c r="AJ191" i="1"/>
  <c r="AI191" i="1"/>
  <c r="AH191" i="1"/>
  <c r="AK190" i="1"/>
  <c r="AJ190" i="1"/>
  <c r="AI190" i="1"/>
  <c r="AH190" i="1"/>
  <c r="AK189" i="1"/>
  <c r="AJ189" i="1"/>
  <c r="AI189" i="1"/>
  <c r="AH189" i="1"/>
  <c r="AK188" i="1"/>
  <c r="AJ188" i="1"/>
  <c r="AI188" i="1"/>
  <c r="AH188" i="1"/>
  <c r="AK187" i="1"/>
  <c r="AJ187" i="1"/>
  <c r="AI187" i="1"/>
  <c r="AH187" i="1"/>
  <c r="AI186" i="1"/>
  <c r="AH186" i="1"/>
  <c r="AK186" i="1"/>
  <c r="AJ186" i="1"/>
  <c r="AJ109" i="1"/>
  <c r="AL102" i="7"/>
  <c r="AL100" i="7"/>
  <c r="AL98" i="7"/>
  <c r="AL97" i="7"/>
  <c r="A272" i="8" s="1"/>
  <c r="AL96" i="7"/>
  <c r="AL94" i="7"/>
  <c r="AL88" i="7"/>
  <c r="A263" i="8" s="1"/>
  <c r="AK103" i="7"/>
  <c r="AJ103" i="7"/>
  <c r="AI103" i="7"/>
  <c r="AL103" i="7" s="1"/>
  <c r="A278" i="8" s="1"/>
  <c r="AH103" i="7"/>
  <c r="AK102" i="7"/>
  <c r="AJ102" i="7"/>
  <c r="AI102" i="7"/>
  <c r="AH102" i="7"/>
  <c r="AK101" i="7"/>
  <c r="AJ101" i="7"/>
  <c r="AI101" i="7"/>
  <c r="AL101" i="7" s="1"/>
  <c r="A276" i="8" s="1"/>
  <c r="AH101" i="7"/>
  <c r="AK100" i="7"/>
  <c r="AJ100" i="7"/>
  <c r="AI100" i="7"/>
  <c r="AH100" i="7"/>
  <c r="AK99" i="7"/>
  <c r="AJ99" i="7"/>
  <c r="AI99" i="7"/>
  <c r="AL99" i="7" s="1"/>
  <c r="A274" i="8" s="1"/>
  <c r="AH99" i="7"/>
  <c r="AK98" i="7"/>
  <c r="AJ98" i="7"/>
  <c r="AI98" i="7"/>
  <c r="AH98" i="7"/>
  <c r="AK97" i="7"/>
  <c r="AJ97" i="7"/>
  <c r="AI97" i="7"/>
  <c r="AH97" i="7"/>
  <c r="AK96" i="7"/>
  <c r="AJ96" i="7"/>
  <c r="AI96" i="7"/>
  <c r="AH96" i="7"/>
  <c r="AK95" i="7"/>
  <c r="AJ95" i="7"/>
  <c r="AI95" i="7"/>
  <c r="AL95" i="7" s="1"/>
  <c r="A270" i="8" s="1"/>
  <c r="AH95" i="7"/>
  <c r="AK94" i="7"/>
  <c r="AJ94" i="7"/>
  <c r="AI94" i="7"/>
  <c r="AH94" i="7"/>
  <c r="AK93" i="7"/>
  <c r="AJ93" i="7"/>
  <c r="AI93" i="7"/>
  <c r="AL93" i="7" s="1"/>
  <c r="A268" i="8" s="1"/>
  <c r="AH93" i="7"/>
  <c r="AK92" i="7"/>
  <c r="AJ92" i="7"/>
  <c r="AI92" i="7"/>
  <c r="AL92" i="7" s="1"/>
  <c r="A267" i="8" s="1"/>
  <c r="AH92" i="7"/>
  <c r="AK91" i="7"/>
  <c r="AJ91" i="7"/>
  <c r="AI91" i="7"/>
  <c r="AL91" i="7" s="1"/>
  <c r="A266" i="8" s="1"/>
  <c r="AH91" i="7"/>
  <c r="AK90" i="7"/>
  <c r="AJ90" i="7"/>
  <c r="AI90" i="7"/>
  <c r="AL90" i="7" s="1"/>
  <c r="A265" i="8" s="1"/>
  <c r="AH90" i="7"/>
  <c r="AK89" i="7"/>
  <c r="AJ89" i="7"/>
  <c r="AI89" i="7"/>
  <c r="AL89" i="7" s="1"/>
  <c r="A264" i="8" s="1"/>
  <c r="AH89" i="7"/>
  <c r="AK88" i="7"/>
  <c r="AJ88" i="7"/>
  <c r="AI88" i="7"/>
  <c r="AH88" i="7"/>
  <c r="AK87" i="7"/>
  <c r="AJ87" i="7"/>
  <c r="AI87" i="7"/>
  <c r="AL87" i="7" s="1"/>
  <c r="A262" i="8" s="1"/>
  <c r="AH87" i="7"/>
  <c r="AK86" i="7"/>
  <c r="AJ86" i="7"/>
  <c r="AI86" i="7"/>
  <c r="AH86" i="7"/>
  <c r="AL86" i="7" s="1"/>
  <c r="A261" i="8" s="1"/>
  <c r="AF76" i="7"/>
  <c r="AG76" i="7"/>
  <c r="AG72" i="7"/>
  <c r="AF72" i="7"/>
  <c r="AH72" i="7" s="1"/>
  <c r="A255" i="8" s="1"/>
  <c r="AG68" i="7"/>
  <c r="AH68" i="7" s="1"/>
  <c r="A251" i="8" s="1"/>
  <c r="AF68" i="7"/>
  <c r="AH48" i="7"/>
  <c r="AG48" i="7"/>
  <c r="AH53" i="7"/>
  <c r="AH52" i="7"/>
  <c r="AH51" i="7"/>
  <c r="AH50" i="7"/>
  <c r="AH49" i="7"/>
  <c r="AH47" i="7"/>
  <c r="AH46" i="7"/>
  <c r="AH45" i="7"/>
  <c r="AH44" i="7"/>
  <c r="AG52" i="7"/>
  <c r="AG53" i="7"/>
  <c r="AF53" i="7"/>
  <c r="AF52" i="7"/>
  <c r="AG51" i="7"/>
  <c r="AF51" i="7"/>
  <c r="AG50" i="7"/>
  <c r="AF50" i="7"/>
  <c r="AG49" i="7"/>
  <c r="AF49" i="7"/>
  <c r="AF48" i="7"/>
  <c r="AG47" i="7"/>
  <c r="AF47" i="7"/>
  <c r="AG46" i="7"/>
  <c r="AF46" i="7"/>
  <c r="AG45" i="7"/>
  <c r="AF45" i="7"/>
  <c r="AG44" i="7"/>
  <c r="AF44" i="7"/>
  <c r="AG41" i="7"/>
  <c r="AF41" i="7"/>
  <c r="AI35" i="7"/>
  <c r="AH35" i="7"/>
  <c r="AG35" i="7"/>
  <c r="AI34" i="7"/>
  <c r="AH34" i="7"/>
  <c r="AG34" i="7"/>
  <c r="AL24" i="7"/>
  <c r="AL25" i="7"/>
  <c r="AL23" i="7"/>
  <c r="AL22" i="7"/>
  <c r="AL21" i="7"/>
  <c r="AL20" i="7"/>
  <c r="AL19" i="7"/>
  <c r="AL18" i="7"/>
  <c r="AL17" i="7"/>
  <c r="AL16" i="7"/>
  <c r="AL14" i="7"/>
  <c r="AL13" i="7"/>
  <c r="AK19" i="7"/>
  <c r="AK25" i="7"/>
  <c r="AJ25" i="7"/>
  <c r="AI25" i="7"/>
  <c r="AH25" i="7"/>
  <c r="AK24" i="7"/>
  <c r="AJ24" i="7"/>
  <c r="AI24" i="7"/>
  <c r="AH24" i="7"/>
  <c r="AK23" i="7"/>
  <c r="AJ23" i="7"/>
  <c r="AI23" i="7"/>
  <c r="AH23" i="7"/>
  <c r="AK22" i="7"/>
  <c r="AJ22" i="7"/>
  <c r="AI22" i="7"/>
  <c r="AH22" i="7"/>
  <c r="AK21" i="7"/>
  <c r="AJ21" i="7"/>
  <c r="AI21" i="7"/>
  <c r="AH21" i="7"/>
  <c r="AK20" i="7"/>
  <c r="AJ20" i="7"/>
  <c r="AI20" i="7"/>
  <c r="AH20" i="7"/>
  <c r="AJ19" i="7"/>
  <c r="AI19" i="7"/>
  <c r="AH19" i="7"/>
  <c r="AK18" i="7"/>
  <c r="AJ18" i="7"/>
  <c r="AI18" i="7"/>
  <c r="AH18" i="7"/>
  <c r="AK17" i="7"/>
  <c r="AJ17" i="7"/>
  <c r="AI17" i="7"/>
  <c r="AH17" i="7"/>
  <c r="AK16" i="7"/>
  <c r="AJ16" i="7"/>
  <c r="AI16" i="7"/>
  <c r="AH16" i="7"/>
  <c r="AK15" i="7"/>
  <c r="AJ15" i="7"/>
  <c r="AL15" i="7" s="1"/>
  <c r="AI15" i="7"/>
  <c r="AH15" i="7"/>
  <c r="AK14" i="7"/>
  <c r="AJ14" i="7"/>
  <c r="AI14" i="7"/>
  <c r="AH14" i="7"/>
  <c r="AK13" i="7"/>
  <c r="AJ13" i="7"/>
  <c r="AI13" i="7"/>
  <c r="AH13" i="7"/>
  <c r="AK12" i="7"/>
  <c r="AJ12" i="7"/>
  <c r="AI12" i="7"/>
  <c r="AH12" i="7"/>
  <c r="AL174" i="6"/>
  <c r="AL173" i="6"/>
  <c r="AL172" i="6"/>
  <c r="AL171" i="6"/>
  <c r="AL170" i="6"/>
  <c r="AL169" i="6"/>
  <c r="AL168" i="6"/>
  <c r="AL167" i="6"/>
  <c r="AL166" i="6"/>
  <c r="AL165" i="6"/>
  <c r="AL164" i="6"/>
  <c r="AL163" i="6"/>
  <c r="AL162" i="6"/>
  <c r="AL161" i="6"/>
  <c r="AL160" i="6"/>
  <c r="AH169" i="6"/>
  <c r="AK174" i="6"/>
  <c r="AJ174" i="6"/>
  <c r="AI174" i="6"/>
  <c r="AH174" i="6"/>
  <c r="AK173" i="6"/>
  <c r="AJ173" i="6"/>
  <c r="AI173" i="6"/>
  <c r="AH173" i="6"/>
  <c r="AK172" i="6"/>
  <c r="AJ172" i="6"/>
  <c r="AI172" i="6"/>
  <c r="AH172" i="6"/>
  <c r="AK171" i="6"/>
  <c r="AJ171" i="6"/>
  <c r="AI171" i="6"/>
  <c r="AH171" i="6"/>
  <c r="AK170" i="6"/>
  <c r="AJ170" i="6"/>
  <c r="AI170" i="6"/>
  <c r="AH170" i="6"/>
  <c r="AK169" i="6"/>
  <c r="AJ169" i="6"/>
  <c r="AI169" i="6"/>
  <c r="AK168" i="6"/>
  <c r="AJ168" i="6"/>
  <c r="AI168" i="6"/>
  <c r="AH168" i="6"/>
  <c r="AK167" i="6"/>
  <c r="AJ167" i="6"/>
  <c r="AI167" i="6"/>
  <c r="AH167" i="6"/>
  <c r="AK166" i="6"/>
  <c r="AJ166" i="6"/>
  <c r="AI166" i="6"/>
  <c r="AH166" i="6"/>
  <c r="AK165" i="6"/>
  <c r="AJ165" i="6"/>
  <c r="AI165" i="6"/>
  <c r="AH165" i="6"/>
  <c r="AK164" i="6"/>
  <c r="AJ164" i="6"/>
  <c r="AI164" i="6"/>
  <c r="AH164" i="6"/>
  <c r="AK163" i="6"/>
  <c r="AJ163" i="6"/>
  <c r="AI163" i="6"/>
  <c r="AH163" i="6"/>
  <c r="AK162" i="6"/>
  <c r="AJ162" i="6"/>
  <c r="AI162" i="6"/>
  <c r="AH162" i="6"/>
  <c r="AK161" i="6"/>
  <c r="AJ161" i="6"/>
  <c r="AI161" i="6"/>
  <c r="AH161" i="6"/>
  <c r="AK160" i="6"/>
  <c r="AJ160" i="6"/>
  <c r="AI160" i="6"/>
  <c r="AH160" i="6"/>
  <c r="AF151" i="6"/>
  <c r="A200" i="8" s="1"/>
  <c r="AE152" i="6"/>
  <c r="AE151" i="6"/>
  <c r="AE146" i="6"/>
  <c r="AE145" i="6"/>
  <c r="AF145" i="6" s="1"/>
  <c r="A193" i="8" s="1"/>
  <c r="AE140" i="6"/>
  <c r="AE139" i="6"/>
  <c r="AC138" i="6"/>
  <c r="AD139" i="6"/>
  <c r="AJ120" i="6"/>
  <c r="AI120" i="6"/>
  <c r="AH120" i="6"/>
  <c r="AG120" i="6"/>
  <c r="AI119" i="6"/>
  <c r="AH119" i="6"/>
  <c r="AG119" i="6"/>
  <c r="AJ119" i="6" s="1"/>
  <c r="AI118" i="6"/>
  <c r="AH118" i="6"/>
  <c r="AG118" i="6"/>
  <c r="AJ118" i="6" s="1"/>
  <c r="AI117" i="6"/>
  <c r="AH117" i="6"/>
  <c r="AG117" i="6"/>
  <c r="AJ117" i="6" s="1"/>
  <c r="AI116" i="6"/>
  <c r="AH116" i="6"/>
  <c r="AG116" i="6"/>
  <c r="AJ116" i="6" s="1"/>
  <c r="AI115" i="6"/>
  <c r="AH115" i="6"/>
  <c r="AG115" i="6"/>
  <c r="AJ115" i="6" s="1"/>
  <c r="AI114" i="6"/>
  <c r="AH114" i="6"/>
  <c r="AG114" i="6"/>
  <c r="AJ114" i="6" s="1"/>
  <c r="AI113" i="6"/>
  <c r="AH113" i="6"/>
  <c r="AG113" i="6"/>
  <c r="AJ113" i="6" s="1"/>
  <c r="AI112" i="6"/>
  <c r="AH112" i="6"/>
  <c r="AG112" i="6"/>
  <c r="AJ112" i="6" s="1"/>
  <c r="AI111" i="6"/>
  <c r="AH111" i="6"/>
  <c r="AG111" i="6"/>
  <c r="AJ111" i="6" s="1"/>
  <c r="AI108" i="6"/>
  <c r="AH108" i="6"/>
  <c r="AG108" i="6"/>
  <c r="AJ108" i="6" s="1"/>
  <c r="AI100" i="6"/>
  <c r="AJ91" i="6"/>
  <c r="AH100" i="6"/>
  <c r="AG100" i="6"/>
  <c r="AJ100" i="6" s="1"/>
  <c r="AI99" i="6"/>
  <c r="AH99" i="6"/>
  <c r="AG99" i="6"/>
  <c r="AJ99" i="6" s="1"/>
  <c r="AI98" i="6"/>
  <c r="AH98" i="6"/>
  <c r="AG98" i="6"/>
  <c r="AJ98" i="6" s="1"/>
  <c r="AI97" i="6"/>
  <c r="AH97" i="6"/>
  <c r="AG97" i="6"/>
  <c r="AJ97" i="6" s="1"/>
  <c r="AI96" i="6"/>
  <c r="AH96" i="6"/>
  <c r="AG96" i="6"/>
  <c r="AJ96" i="6" s="1"/>
  <c r="AI95" i="6"/>
  <c r="AH95" i="6"/>
  <c r="AG95" i="6"/>
  <c r="AJ95" i="6" s="1"/>
  <c r="AI94" i="6"/>
  <c r="AH94" i="6"/>
  <c r="AG94" i="6"/>
  <c r="AJ94" i="6" s="1"/>
  <c r="AI93" i="6"/>
  <c r="AH93" i="6"/>
  <c r="AG93" i="6"/>
  <c r="AJ93" i="6" s="1"/>
  <c r="AI92" i="6"/>
  <c r="AH92" i="6"/>
  <c r="AG92" i="6"/>
  <c r="AJ92" i="6" s="1"/>
  <c r="AI91" i="6"/>
  <c r="AH91" i="6"/>
  <c r="AG91" i="6"/>
  <c r="AI88" i="6"/>
  <c r="AH88" i="6"/>
  <c r="AG88" i="6"/>
  <c r="AJ88" i="6" s="1"/>
  <c r="AJ80" i="6"/>
  <c r="AJ79" i="6"/>
  <c r="AJ78" i="6"/>
  <c r="AJ77" i="6"/>
  <c r="AJ76" i="6"/>
  <c r="AJ75" i="6"/>
  <c r="AJ74" i="6"/>
  <c r="AJ73" i="6"/>
  <c r="AJ72" i="6"/>
  <c r="AJ71" i="6"/>
  <c r="AJ68" i="6"/>
  <c r="AI80" i="6"/>
  <c r="AI75" i="6"/>
  <c r="AI72" i="6"/>
  <c r="AH80" i="6"/>
  <c r="AG80" i="6"/>
  <c r="AI79" i="6"/>
  <c r="AH79" i="6"/>
  <c r="AG79" i="6"/>
  <c r="AI78" i="6"/>
  <c r="AH78" i="6"/>
  <c r="AG78" i="6"/>
  <c r="AI77" i="6"/>
  <c r="AH77" i="6"/>
  <c r="AG77" i="6"/>
  <c r="AI76" i="6"/>
  <c r="AH76" i="6"/>
  <c r="AG76" i="6"/>
  <c r="AH75" i="6"/>
  <c r="AG75" i="6"/>
  <c r="AI74" i="6"/>
  <c r="AH74" i="6"/>
  <c r="AG74" i="6"/>
  <c r="AI73" i="6"/>
  <c r="AH73" i="6"/>
  <c r="AG73" i="6"/>
  <c r="AH72" i="6"/>
  <c r="AG72" i="6"/>
  <c r="AI71" i="6"/>
  <c r="AH71" i="6"/>
  <c r="AG71" i="6"/>
  <c r="AI68" i="6"/>
  <c r="AH68" i="6"/>
  <c r="AG68" i="6"/>
  <c r="AN60" i="6"/>
  <c r="AN59" i="6"/>
  <c r="AN58" i="6"/>
  <c r="AN57" i="6"/>
  <c r="AN56" i="6"/>
  <c r="AN55" i="6"/>
  <c r="AN54" i="6"/>
  <c r="AN53" i="6"/>
  <c r="AN52" i="6"/>
  <c r="AN51" i="6"/>
  <c r="AK52" i="6"/>
  <c r="AJ52" i="6"/>
  <c r="AM60" i="6"/>
  <c r="AL60" i="6"/>
  <c r="AK60" i="6"/>
  <c r="AJ60" i="6"/>
  <c r="AI60" i="6"/>
  <c r="AM59" i="6"/>
  <c r="AL59" i="6"/>
  <c r="AK59" i="6"/>
  <c r="AJ59" i="6"/>
  <c r="AI59" i="6"/>
  <c r="AM58" i="6"/>
  <c r="AL58" i="6"/>
  <c r="AK58" i="6"/>
  <c r="AJ58" i="6"/>
  <c r="AI58" i="6"/>
  <c r="AM57" i="6"/>
  <c r="AL57" i="6"/>
  <c r="AK57" i="6"/>
  <c r="AJ57" i="6"/>
  <c r="AI57" i="6"/>
  <c r="AM56" i="6"/>
  <c r="AL56" i="6"/>
  <c r="AK56" i="6"/>
  <c r="AJ56" i="6"/>
  <c r="AI56" i="6"/>
  <c r="AM55" i="6"/>
  <c r="AL55" i="6"/>
  <c r="AK55" i="6"/>
  <c r="AJ55" i="6"/>
  <c r="AI55" i="6"/>
  <c r="AM54" i="6"/>
  <c r="AL54" i="6"/>
  <c r="AK54" i="6"/>
  <c r="AJ54" i="6"/>
  <c r="AI54" i="6"/>
  <c r="AM53" i="6"/>
  <c r="AL53" i="6"/>
  <c r="AK53" i="6"/>
  <c r="AJ53" i="6"/>
  <c r="AI53" i="6"/>
  <c r="AM52" i="6"/>
  <c r="AL52" i="6"/>
  <c r="AI52" i="6"/>
  <c r="AI51" i="6"/>
  <c r="AM51" i="6"/>
  <c r="AL51" i="6"/>
  <c r="AK51" i="6"/>
  <c r="AJ51" i="6"/>
  <c r="AM48" i="6"/>
  <c r="AL48" i="6"/>
  <c r="AK48" i="6"/>
  <c r="AJ48" i="6"/>
  <c r="AI48" i="6"/>
  <c r="AG18" i="6"/>
  <c r="AI39" i="6"/>
  <c r="AH39" i="6"/>
  <c r="AG39" i="6"/>
  <c r="AI38" i="6"/>
  <c r="AH38" i="6"/>
  <c r="AG38" i="6"/>
  <c r="AI37" i="6"/>
  <c r="AH37" i="6"/>
  <c r="AL22" i="6"/>
  <c r="AL28" i="6"/>
  <c r="AL27" i="6"/>
  <c r="AL26" i="6"/>
  <c r="AL25" i="6"/>
  <c r="AL24" i="6"/>
  <c r="AL23" i="6"/>
  <c r="AL21" i="6"/>
  <c r="AL20" i="6"/>
  <c r="AL19" i="6"/>
  <c r="AL18" i="6"/>
  <c r="AH21" i="6"/>
  <c r="AK28" i="6"/>
  <c r="AJ28" i="6"/>
  <c r="AI28" i="6"/>
  <c r="AH28" i="6"/>
  <c r="AK27" i="6"/>
  <c r="AJ27" i="6"/>
  <c r="AI27" i="6"/>
  <c r="AH27" i="6"/>
  <c r="AK26" i="6"/>
  <c r="AJ26" i="6"/>
  <c r="AI26" i="6"/>
  <c r="AH26" i="6"/>
  <c r="AK25" i="6"/>
  <c r="AJ25" i="6"/>
  <c r="AI25" i="6"/>
  <c r="AH25" i="6"/>
  <c r="AK24" i="6"/>
  <c r="AJ24" i="6"/>
  <c r="AI24" i="6"/>
  <c r="AH24" i="6"/>
  <c r="AK23" i="6"/>
  <c r="AJ23" i="6"/>
  <c r="AI23" i="6"/>
  <c r="AH23" i="6"/>
  <c r="AK22" i="6"/>
  <c r="AJ22" i="6"/>
  <c r="AI22" i="6"/>
  <c r="AH22" i="6"/>
  <c r="AK21" i="6"/>
  <c r="AJ21" i="6"/>
  <c r="AI21" i="6"/>
  <c r="AK20" i="6"/>
  <c r="AJ20" i="6"/>
  <c r="AI20" i="6"/>
  <c r="AH20" i="6"/>
  <c r="AK19" i="6"/>
  <c r="AJ19" i="6"/>
  <c r="AI19" i="6"/>
  <c r="AH19" i="6"/>
  <c r="AK18" i="6"/>
  <c r="AJ18" i="6"/>
  <c r="AI18" i="6"/>
  <c r="AH18" i="6"/>
  <c r="AL228" i="1"/>
  <c r="AL227" i="1"/>
  <c r="AL226" i="1"/>
  <c r="AL225" i="1"/>
  <c r="AL224" i="1"/>
  <c r="AL223" i="1"/>
  <c r="AL222" i="1"/>
  <c r="AL221" i="1"/>
  <c r="AK228" i="1"/>
  <c r="AJ228" i="1"/>
  <c r="AI228" i="1"/>
  <c r="AH228" i="1"/>
  <c r="AK227" i="1"/>
  <c r="AJ227" i="1"/>
  <c r="AI227" i="1"/>
  <c r="AH227" i="1"/>
  <c r="AK226" i="1"/>
  <c r="AJ226" i="1"/>
  <c r="AI226" i="1"/>
  <c r="AH226" i="1"/>
  <c r="AK225" i="1"/>
  <c r="AJ225" i="1"/>
  <c r="AI225" i="1"/>
  <c r="AH225" i="1"/>
  <c r="AK224" i="1"/>
  <c r="AJ224" i="1"/>
  <c r="AI224" i="1"/>
  <c r="AH224" i="1"/>
  <c r="AK223" i="1"/>
  <c r="AJ223" i="1"/>
  <c r="AI223" i="1"/>
  <c r="AH223" i="1"/>
  <c r="AK222" i="1"/>
  <c r="AJ222" i="1"/>
  <c r="AI222" i="1"/>
  <c r="AH222" i="1"/>
  <c r="AK221" i="1"/>
  <c r="AJ221" i="1"/>
  <c r="AI221" i="1"/>
  <c r="AH221" i="1"/>
  <c r="AL175" i="1"/>
  <c r="A82" i="8" s="1"/>
  <c r="AL174" i="1"/>
  <c r="AL173" i="1"/>
  <c r="AL172" i="1"/>
  <c r="AL171" i="1"/>
  <c r="AL170" i="1"/>
  <c r="AL169" i="1"/>
  <c r="AL168" i="1"/>
  <c r="AK175" i="1"/>
  <c r="AJ175" i="1"/>
  <c r="AI175" i="1"/>
  <c r="AH175" i="1"/>
  <c r="AK174" i="1"/>
  <c r="AJ174" i="1"/>
  <c r="AI174" i="1"/>
  <c r="AH174" i="1"/>
  <c r="AK173" i="1"/>
  <c r="AJ173" i="1"/>
  <c r="AI173" i="1"/>
  <c r="AH173" i="1"/>
  <c r="AK172" i="1"/>
  <c r="AJ172" i="1"/>
  <c r="AI172" i="1"/>
  <c r="AH172" i="1"/>
  <c r="AK171" i="1"/>
  <c r="AJ171" i="1"/>
  <c r="AI171" i="1"/>
  <c r="AH171" i="1"/>
  <c r="AK170" i="1"/>
  <c r="AJ170" i="1"/>
  <c r="AI170" i="1"/>
  <c r="AH170" i="1"/>
  <c r="AK169" i="1"/>
  <c r="AJ169" i="1"/>
  <c r="AI169" i="1"/>
  <c r="AH169" i="1"/>
  <c r="AK168" i="1"/>
  <c r="AJ168" i="1"/>
  <c r="AI168" i="1"/>
  <c r="AH168" i="1"/>
  <c r="AL136" i="1"/>
  <c r="AL135" i="1"/>
  <c r="AL134" i="1"/>
  <c r="AL133" i="1"/>
  <c r="AL132" i="1"/>
  <c r="AL131" i="1"/>
  <c r="AL130" i="1"/>
  <c r="AK136" i="1"/>
  <c r="AJ136" i="1"/>
  <c r="AI136" i="1"/>
  <c r="AH136" i="1"/>
  <c r="AK135" i="1"/>
  <c r="AJ135" i="1"/>
  <c r="AI135" i="1"/>
  <c r="AH135" i="1"/>
  <c r="AK134" i="1"/>
  <c r="AJ134" i="1"/>
  <c r="AI134" i="1"/>
  <c r="AH134" i="1"/>
  <c r="AK133" i="1"/>
  <c r="AJ133" i="1"/>
  <c r="AI133" i="1"/>
  <c r="AH133" i="1"/>
  <c r="AK132" i="1"/>
  <c r="AJ132" i="1"/>
  <c r="AI132" i="1"/>
  <c r="AH132" i="1"/>
  <c r="AK131" i="1"/>
  <c r="AJ131" i="1"/>
  <c r="AI131" i="1"/>
  <c r="AH131" i="1"/>
  <c r="AK130" i="1"/>
  <c r="AJ130" i="1"/>
  <c r="AI130" i="1"/>
  <c r="AH130" i="1"/>
  <c r="AG118" i="1"/>
  <c r="AG121" i="1"/>
  <c r="AH121" i="1" s="1"/>
  <c r="A51" i="8" s="1"/>
  <c r="AF121" i="1"/>
  <c r="AG120" i="1"/>
  <c r="AH120" i="1" s="1"/>
  <c r="A50" i="8" s="1"/>
  <c r="AF120" i="1"/>
  <c r="AG119" i="1"/>
  <c r="AF119" i="1"/>
  <c r="AF118" i="1"/>
  <c r="AG117" i="1"/>
  <c r="AF117" i="1"/>
  <c r="AG116" i="1"/>
  <c r="AF116" i="1"/>
  <c r="AQ110" i="1"/>
  <c r="AQ111" i="1"/>
  <c r="AQ109" i="1"/>
  <c r="AP109" i="1"/>
  <c r="AR109" i="1" s="1"/>
  <c r="AJ111" i="1"/>
  <c r="AJ110" i="1"/>
  <c r="AF76" i="1"/>
  <c r="AG98" i="1"/>
  <c r="AF98" i="1"/>
  <c r="AG97" i="1"/>
  <c r="AF97" i="1"/>
  <c r="AG96" i="1"/>
  <c r="AF96" i="1"/>
  <c r="AG130" i="1"/>
  <c r="AF137" i="1"/>
  <c r="AH76" i="7" l="1"/>
  <c r="A259" i="8" s="1"/>
  <c r="AF139" i="6"/>
  <c r="A186" i="8" s="1"/>
  <c r="AH119" i="1"/>
  <c r="A49" i="8" s="1"/>
  <c r="AH116" i="1"/>
  <c r="A46" i="8" s="1"/>
  <c r="AH117" i="1"/>
  <c r="A47" i="8" s="1"/>
  <c r="AH118" i="1"/>
  <c r="A48" i="8" s="1"/>
  <c r="AH96" i="1"/>
  <c r="A33" i="8" s="1"/>
  <c r="AL12" i="7"/>
  <c r="A218" i="8" s="1"/>
  <c r="AJ35" i="7"/>
  <c r="A234" i="8" s="1"/>
  <c r="AH41" i="7"/>
  <c r="A235" i="8" s="1"/>
  <c r="AN48" i="6"/>
  <c r="A130" i="8" s="1"/>
  <c r="AJ38" i="6"/>
  <c r="A128" i="8" s="1"/>
  <c r="AJ37" i="6"/>
  <c r="A127" i="8" s="1"/>
  <c r="AJ39" i="6"/>
  <c r="A129" i="8" s="1"/>
  <c r="AJ34" i="7"/>
  <c r="A233" i="8" s="1"/>
  <c r="AF104" i="7"/>
  <c r="AC154" i="1"/>
  <c r="AC155" i="1"/>
  <c r="AF54" i="7"/>
  <c r="AF26" i="7"/>
  <c r="AF175" i="6"/>
  <c r="AF121" i="6"/>
  <c r="AF101" i="6"/>
  <c r="AF81" i="6"/>
  <c r="AF61" i="6"/>
  <c r="AF29" i="6"/>
  <c r="AF193" i="1"/>
  <c r="AF176" i="1"/>
  <c r="F71" i="1"/>
  <c r="F49" i="1"/>
  <c r="F29" i="1"/>
  <c r="F10" i="1"/>
  <c r="AR111" i="1" l="1"/>
  <c r="AK111" i="1"/>
  <c r="AP111" i="1"/>
  <c r="AO111" i="1"/>
  <c r="AN111" i="1"/>
  <c r="AM111" i="1"/>
  <c r="AL111" i="1"/>
  <c r="AP110" i="1"/>
  <c r="AO110" i="1"/>
  <c r="AN110" i="1"/>
  <c r="AM110" i="1"/>
  <c r="AL110" i="1"/>
  <c r="AK110" i="1"/>
  <c r="AK109" i="1"/>
  <c r="AO109" i="1"/>
  <c r="AN109" i="1"/>
  <c r="AM109" i="1"/>
  <c r="AL109" i="1"/>
  <c r="AG102" i="1"/>
  <c r="AG101" i="1"/>
  <c r="AG100" i="1"/>
  <c r="AG99" i="1"/>
  <c r="AH98" i="1"/>
  <c r="A35" i="8" s="1"/>
  <c r="AH97" i="1"/>
  <c r="A34" i="8" s="1"/>
  <c r="AF102" i="1"/>
  <c r="AF101" i="1"/>
  <c r="AF100" i="1"/>
  <c r="AF99" i="1"/>
  <c r="AH102" i="1" l="1"/>
  <c r="A39" i="8" s="1"/>
  <c r="AH99" i="1"/>
  <c r="A36" i="8" s="1"/>
  <c r="AH101" i="1"/>
  <c r="A38" i="8" s="1"/>
  <c r="AH100" i="1"/>
  <c r="A37" i="8" s="1"/>
  <c r="AR110" i="1"/>
  <c r="AG103" i="7"/>
  <c r="AG102" i="7"/>
  <c r="AG101" i="7"/>
  <c r="AG100" i="7"/>
  <c r="AG99" i="7"/>
  <c r="AG98" i="7"/>
  <c r="AG97" i="7"/>
  <c r="AG96" i="7"/>
  <c r="AG95" i="7"/>
  <c r="AG94" i="7"/>
  <c r="AG93" i="7"/>
  <c r="AG92" i="7"/>
  <c r="AG91" i="7"/>
  <c r="AG90" i="7"/>
  <c r="AG89" i="7"/>
  <c r="AG88" i="7"/>
  <c r="AG87" i="7"/>
  <c r="AG86" i="7"/>
  <c r="AE76" i="7"/>
  <c r="AE72" i="7"/>
  <c r="AE68" i="7"/>
  <c r="AD151" i="6"/>
  <c r="AD145" i="6"/>
  <c r="AF35" i="7" l="1"/>
  <c r="AF34" i="7"/>
  <c r="AG12" i="7"/>
  <c r="AG25" i="7"/>
  <c r="AG24" i="7"/>
  <c r="AG23" i="7"/>
  <c r="AG22" i="7"/>
  <c r="AG21" i="7"/>
  <c r="AG20" i="7"/>
  <c r="AG19" i="7"/>
  <c r="AG18" i="7"/>
  <c r="AG17" i="7"/>
  <c r="AG16" i="7"/>
  <c r="AG15" i="7"/>
  <c r="AG14" i="7"/>
  <c r="AG13" i="7"/>
  <c r="AG174" i="6"/>
  <c r="AG173" i="6"/>
  <c r="AG172" i="6"/>
  <c r="AG171" i="6"/>
  <c r="AG170" i="6"/>
  <c r="AG169" i="6"/>
  <c r="AG168" i="6"/>
  <c r="AG167" i="6"/>
  <c r="AG166" i="6"/>
  <c r="AG165" i="6"/>
  <c r="AG164" i="6"/>
  <c r="AG163" i="6"/>
  <c r="AG162" i="6"/>
  <c r="AG161" i="6"/>
  <c r="AG160" i="6"/>
  <c r="AF39" i="6"/>
  <c r="AF38" i="6"/>
  <c r="AF37" i="6"/>
  <c r="AG28" i="6"/>
  <c r="AG27" i="6"/>
  <c r="AG26" i="6"/>
  <c r="AG25" i="6"/>
  <c r="AG24" i="6"/>
  <c r="AG23" i="6"/>
  <c r="AG22" i="6"/>
  <c r="AG21" i="6"/>
  <c r="AG20" i="6"/>
  <c r="AG19" i="6"/>
  <c r="AG228" i="1"/>
  <c r="AG227" i="1"/>
  <c r="AG226" i="1"/>
  <c r="AG225" i="1"/>
  <c r="AG224" i="1"/>
  <c r="AG223" i="1"/>
  <c r="AG222" i="1"/>
  <c r="AG221" i="1"/>
  <c r="AG186" i="1"/>
  <c r="AG192" i="1"/>
  <c r="AG191" i="1"/>
  <c r="AG190" i="1"/>
  <c r="AG189" i="1"/>
  <c r="AG188" i="1"/>
  <c r="AG187" i="1"/>
  <c r="AG175" i="1"/>
  <c r="AG174" i="1"/>
  <c r="AG173" i="1"/>
  <c r="AG172" i="1"/>
  <c r="AG171" i="1"/>
  <c r="AG170" i="1"/>
  <c r="AG169" i="1"/>
  <c r="AG168" i="1"/>
  <c r="AG136" i="1"/>
  <c r="AG135" i="1"/>
  <c r="AG134" i="1"/>
  <c r="AG133" i="1"/>
  <c r="AG132" i="1"/>
  <c r="AG131" i="1"/>
  <c r="AE121" i="1"/>
  <c r="AE120" i="1"/>
  <c r="AE119" i="1"/>
  <c r="AE118" i="1"/>
  <c r="AE117" i="1"/>
  <c r="AE116" i="1"/>
  <c r="AE102" i="1"/>
  <c r="AE101" i="1"/>
  <c r="AE100" i="1"/>
  <c r="AE99" i="1"/>
  <c r="AE98" i="1"/>
  <c r="AE97" i="1"/>
  <c r="AE96" i="1"/>
  <c r="AC29" i="6" l="1"/>
  <c r="AC178" i="6" l="1"/>
  <c r="AC175" i="6"/>
  <c r="AD138" i="6"/>
  <c r="AD137" i="6"/>
  <c r="AC137" i="6"/>
  <c r="AC136" i="6"/>
  <c r="AC135" i="6"/>
  <c r="AD150" i="6"/>
  <c r="AC150" i="6"/>
  <c r="AD149" i="6"/>
  <c r="AC149" i="6"/>
  <c r="AC148" i="6"/>
  <c r="AC147" i="6"/>
  <c r="AD144" i="6"/>
  <c r="AC144" i="6"/>
  <c r="AD143" i="6"/>
  <c r="AC143" i="6"/>
  <c r="AC142" i="6"/>
  <c r="AC141" i="6"/>
  <c r="AD127" i="6"/>
  <c r="AC127" i="6"/>
  <c r="AC121" i="6"/>
  <c r="AC101" i="6" l="1"/>
  <c r="AC81" i="6"/>
  <c r="AC61" i="6" l="1"/>
  <c r="AD10" i="6"/>
  <c r="AC10" i="6"/>
  <c r="AC107" i="7" l="1"/>
  <c r="A280" i="8" s="1"/>
  <c r="AC104" i="7"/>
  <c r="A279" i="8" s="1"/>
  <c r="AC67" i="7"/>
  <c r="AD60" i="7"/>
  <c r="AC60" i="7"/>
  <c r="AC77" i="7"/>
  <c r="AC73" i="7"/>
  <c r="AC69" i="7"/>
  <c r="AC71" i="7"/>
  <c r="AD75" i="7"/>
  <c r="AC75" i="7"/>
  <c r="AD71" i="7"/>
  <c r="AD67" i="7"/>
  <c r="AC54" i="7"/>
  <c r="AC26" i="7"/>
  <c r="AC240" i="1"/>
  <c r="A112" i="8" s="1"/>
  <c r="AC231" i="1"/>
  <c r="AC193" i="1"/>
  <c r="AC160" i="1"/>
  <c r="AC156" i="1"/>
  <c r="AC157" i="1"/>
  <c r="AC158" i="1"/>
  <c r="AC15" i="1" l="1"/>
  <c r="AC13" i="1"/>
  <c r="AC12" i="1"/>
  <c r="AC11" i="1"/>
  <c r="AC179" i="1"/>
  <c r="AC176" i="1"/>
  <c r="AC159" i="1"/>
  <c r="AC153" i="1"/>
  <c r="AC152" i="1"/>
  <c r="AC151" i="1"/>
  <c r="AC150" i="1"/>
  <c r="AC149" i="1"/>
  <c r="AC148" i="1"/>
  <c r="AC147" i="1"/>
  <c r="AC146" i="1"/>
  <c r="AC145" i="1"/>
  <c r="AC144" i="1"/>
  <c r="AC143" i="1"/>
  <c r="AC142" i="1"/>
  <c r="AC141" i="1"/>
  <c r="AC137" i="1"/>
  <c r="AC76" i="1"/>
  <c r="AC54" i="1"/>
  <c r="AC34" i="1"/>
  <c r="AC74" i="1"/>
  <c r="AC73" i="1"/>
  <c r="AC72" i="1"/>
  <c r="AC52" i="1"/>
  <c r="AC51" i="1"/>
  <c r="AC50" i="1"/>
  <c r="AC32" i="1"/>
  <c r="AC31" i="1"/>
  <c r="AC30" i="1"/>
  <c r="AF15" i="1" l="1"/>
  <c r="AF54" i="1"/>
  <c r="AF34" i="1"/>
  <c r="G72" i="1"/>
  <c r="G13" i="1" l="1"/>
  <c r="G11" i="1"/>
  <c r="G12" i="1"/>
  <c r="G50" i="1" l="1"/>
  <c r="U42" i="7" l="1"/>
  <c r="R42" i="7"/>
  <c r="U89" i="6"/>
  <c r="R89" i="6"/>
  <c r="O89" i="6"/>
  <c r="U69" i="6"/>
  <c r="R69" i="6"/>
  <c r="O69" i="6"/>
  <c r="G74" i="1" l="1"/>
  <c r="G73" i="1"/>
  <c r="G52" i="1"/>
  <c r="G51" i="1"/>
  <c r="G32" i="1"/>
  <c r="G31" i="1"/>
  <c r="G30" i="1"/>
</calcChain>
</file>

<file path=xl/sharedStrings.xml><?xml version="1.0" encoding="utf-8"?>
<sst xmlns="http://schemas.openxmlformats.org/spreadsheetml/2006/main" count="832" uniqueCount="433">
  <si>
    <t xml:space="preserve">Q1. </t>
    <phoneticPr fontId="1"/>
  </si>
  <si>
    <t>最も重要</t>
    <rPh sb="0" eb="1">
      <t>モット</t>
    </rPh>
    <rPh sb="2" eb="4">
      <t>ジュウヨウ</t>
    </rPh>
    <phoneticPr fontId="1"/>
  </si>
  <si>
    <t>2番目に重要</t>
    <rPh sb="1" eb="3">
      <t>バンメ</t>
    </rPh>
    <rPh sb="4" eb="6">
      <t>ジュウヨウ</t>
    </rPh>
    <phoneticPr fontId="1"/>
  </si>
  <si>
    <t>3番目に重要</t>
    <rPh sb="1" eb="3">
      <t>バンメ</t>
    </rPh>
    <rPh sb="4" eb="6">
      <t>ジュウヨウ</t>
    </rPh>
    <phoneticPr fontId="1"/>
  </si>
  <si>
    <t>その他</t>
    <rPh sb="2" eb="3">
      <t>タ</t>
    </rPh>
    <phoneticPr fontId="1"/>
  </si>
  <si>
    <t xml:space="preserve">Q2. </t>
    <phoneticPr fontId="1"/>
  </si>
  <si>
    <t xml:space="preserve">Q3. </t>
    <phoneticPr fontId="1"/>
  </si>
  <si>
    <t xml:space="preserve">Q4. </t>
    <phoneticPr fontId="1"/>
  </si>
  <si>
    <t>ア</t>
    <phoneticPr fontId="1"/>
  </si>
  <si>
    <t>イ</t>
    <phoneticPr fontId="1"/>
  </si>
  <si>
    <t>ウ</t>
    <phoneticPr fontId="1"/>
  </si>
  <si>
    <t>エ</t>
    <phoneticPr fontId="1"/>
  </si>
  <si>
    <t>オ</t>
    <phoneticPr fontId="1"/>
  </si>
  <si>
    <t>キ</t>
    <phoneticPr fontId="1"/>
  </si>
  <si>
    <t>カ</t>
    <phoneticPr fontId="1"/>
  </si>
  <si>
    <t>制定
している</t>
    <rPh sb="0" eb="2">
      <t>セイテイ</t>
    </rPh>
    <phoneticPr fontId="1"/>
  </si>
  <si>
    <t>制定
していない</t>
    <rPh sb="0" eb="2">
      <t>セイテイ</t>
    </rPh>
    <phoneticPr fontId="1"/>
  </si>
  <si>
    <t>条例名</t>
    <rPh sb="0" eb="2">
      <t>ジョウレイ</t>
    </rPh>
    <rPh sb="2" eb="3">
      <t>メイ</t>
    </rPh>
    <phoneticPr fontId="1"/>
  </si>
  <si>
    <t>例）</t>
    <rPh sb="0" eb="1">
      <t>レイ</t>
    </rPh>
    <phoneticPr fontId="1"/>
  </si>
  <si>
    <t>△□市土地利用調整条例</t>
    <rPh sb="2" eb="3">
      <t>シ</t>
    </rPh>
    <rPh sb="3" eb="5">
      <t>トチ</t>
    </rPh>
    <rPh sb="5" eb="7">
      <t>リヨウ</t>
    </rPh>
    <rPh sb="7" eb="9">
      <t>チョウセイ</t>
    </rPh>
    <rPh sb="9" eb="11">
      <t>ジョウレイ</t>
    </rPh>
    <phoneticPr fontId="1"/>
  </si>
  <si>
    <t>Q6.</t>
    <phoneticPr fontId="1"/>
  </si>
  <si>
    <t>(1)</t>
    <phoneticPr fontId="1"/>
  </si>
  <si>
    <t>(2)</t>
  </si>
  <si>
    <t>(3)</t>
  </si>
  <si>
    <t>(4)</t>
  </si>
  <si>
    <t>(5)</t>
  </si>
  <si>
    <t>(6)</t>
  </si>
  <si>
    <t>策定
している</t>
    <rPh sb="0" eb="2">
      <t>サクテイ</t>
    </rPh>
    <phoneticPr fontId="1"/>
  </si>
  <si>
    <t>策定
していない</t>
    <rPh sb="0" eb="2">
      <t>サクテイ</t>
    </rPh>
    <phoneticPr fontId="1"/>
  </si>
  <si>
    <t>Q7.</t>
    <phoneticPr fontId="1"/>
  </si>
  <si>
    <t>(7)</t>
    <phoneticPr fontId="1"/>
  </si>
  <si>
    <t>当てはまらない</t>
    <rPh sb="0" eb="1">
      <t>ア</t>
    </rPh>
    <phoneticPr fontId="1"/>
  </si>
  <si>
    <t>やや当てはまる</t>
    <phoneticPr fontId="1"/>
  </si>
  <si>
    <t>あまり当てはまらない</t>
    <phoneticPr fontId="1"/>
  </si>
  <si>
    <t>当てはまる</t>
    <phoneticPr fontId="1"/>
  </si>
  <si>
    <t>（具体的に）</t>
    <rPh sb="1" eb="4">
      <t>グタイテキ</t>
    </rPh>
    <phoneticPr fontId="1"/>
  </si>
  <si>
    <t>SQ1.</t>
    <phoneticPr fontId="1"/>
  </si>
  <si>
    <t>地名</t>
    <rPh sb="0" eb="2">
      <t>チメイ</t>
    </rPh>
    <phoneticPr fontId="1"/>
  </si>
  <si>
    <t>変更前の規制</t>
    <rPh sb="0" eb="2">
      <t>ヘンコウ</t>
    </rPh>
    <rPh sb="2" eb="3">
      <t>マエ</t>
    </rPh>
    <rPh sb="4" eb="6">
      <t>キセイ</t>
    </rPh>
    <phoneticPr fontId="1"/>
  </si>
  <si>
    <t>開発内容・用途</t>
    <rPh sb="0" eb="2">
      <t>カイハツ</t>
    </rPh>
    <rPh sb="2" eb="4">
      <t>ナイヨウ</t>
    </rPh>
    <rPh sb="5" eb="7">
      <t>ヨウト</t>
    </rPh>
    <phoneticPr fontId="1"/>
  </si>
  <si>
    <t>回答例①</t>
    <rPh sb="0" eb="2">
      <t>カイトウ</t>
    </rPh>
    <rPh sb="2" eb="3">
      <t>レイ</t>
    </rPh>
    <phoneticPr fontId="1"/>
  </si>
  <si>
    <t>経緯・課題など
（自由回答）</t>
    <rPh sb="0" eb="2">
      <t>ケイイ</t>
    </rPh>
    <rPh sb="3" eb="5">
      <t>カダイ</t>
    </rPh>
    <rPh sb="9" eb="11">
      <t>ジユウ</t>
    </rPh>
    <rPh sb="11" eb="13">
      <t>カイトウ</t>
    </rPh>
    <phoneticPr fontId="1"/>
  </si>
  <si>
    <t>ha</t>
    <phoneticPr fontId="1"/>
  </si>
  <si>
    <t>面積</t>
    <rPh sb="0" eb="2">
      <t>メンセキ</t>
    </rPh>
    <phoneticPr fontId="1"/>
  </si>
  <si>
    <t>Q8.</t>
    <phoneticPr fontId="1"/>
  </si>
  <si>
    <t>(7)</t>
  </si>
  <si>
    <t>(8)</t>
    <phoneticPr fontId="1"/>
  </si>
  <si>
    <t>特筆すべき課題や具体的な事例など</t>
    <rPh sb="0" eb="2">
      <t>トクヒツ</t>
    </rPh>
    <rPh sb="5" eb="7">
      <t>カダイ</t>
    </rPh>
    <rPh sb="8" eb="11">
      <t>グタイテキ</t>
    </rPh>
    <rPh sb="12" eb="14">
      <t>ジレイ</t>
    </rPh>
    <phoneticPr fontId="1"/>
  </si>
  <si>
    <t>Q9.</t>
    <phoneticPr fontId="1"/>
  </si>
  <si>
    <t>Q10.</t>
    <phoneticPr fontId="1"/>
  </si>
  <si>
    <t>選択肢</t>
    <rPh sb="0" eb="3">
      <t>センタクシ</t>
    </rPh>
    <phoneticPr fontId="1"/>
  </si>
  <si>
    <t>回答欄</t>
    <rPh sb="0" eb="2">
      <t>カイトウ</t>
    </rPh>
    <rPh sb="2" eb="3">
      <t>ラン</t>
    </rPh>
    <phoneticPr fontId="1"/>
  </si>
  <si>
    <t>SQ1.</t>
    <phoneticPr fontId="1"/>
  </si>
  <si>
    <t>Q11.</t>
    <phoneticPr fontId="1"/>
  </si>
  <si>
    <t>(7)</t>
    <phoneticPr fontId="1"/>
  </si>
  <si>
    <t>(8)</t>
  </si>
  <si>
    <t>Q12.</t>
    <phoneticPr fontId="1"/>
  </si>
  <si>
    <t>具体的な内容</t>
    <rPh sb="0" eb="3">
      <t>グタイテキ</t>
    </rPh>
    <rPh sb="4" eb="6">
      <t>ナイヨウ</t>
    </rPh>
    <phoneticPr fontId="1"/>
  </si>
  <si>
    <t>該当する</t>
    <rPh sb="0" eb="2">
      <t>ガイトウ</t>
    </rPh>
    <phoneticPr fontId="1"/>
  </si>
  <si>
    <t>あまり該当しない</t>
    <rPh sb="3" eb="5">
      <t>ガイトウ</t>
    </rPh>
    <phoneticPr fontId="1"/>
  </si>
  <si>
    <t>(9)</t>
  </si>
  <si>
    <t>(10)</t>
  </si>
  <si>
    <t>(11)</t>
    <phoneticPr fontId="1"/>
  </si>
  <si>
    <t>Q14.</t>
    <phoneticPr fontId="1"/>
  </si>
  <si>
    <t>A</t>
    <phoneticPr fontId="1"/>
  </si>
  <si>
    <t>B</t>
    <phoneticPr fontId="1"/>
  </si>
  <si>
    <t>C</t>
    <phoneticPr fontId="1"/>
  </si>
  <si>
    <t>※</t>
    <phoneticPr fontId="1"/>
  </si>
  <si>
    <t>SQ3.</t>
    <phoneticPr fontId="1"/>
  </si>
  <si>
    <t>総計</t>
    <rPh sb="0" eb="2">
      <t>ソウケイ</t>
    </rPh>
    <phoneticPr fontId="1"/>
  </si>
  <si>
    <t>箇所</t>
    <rPh sb="0" eb="2">
      <t>カショ</t>
    </rPh>
    <phoneticPr fontId="1"/>
  </si>
  <si>
    <t>変更前</t>
    <rPh sb="0" eb="2">
      <t>ヘンコウ</t>
    </rPh>
    <rPh sb="2" eb="3">
      <t>マエ</t>
    </rPh>
    <phoneticPr fontId="1"/>
  </si>
  <si>
    <t>変更後</t>
    <rPh sb="0" eb="2">
      <t>ヘンコウ</t>
    </rPh>
    <rPh sb="2" eb="3">
      <t>ゴ</t>
    </rPh>
    <phoneticPr fontId="1"/>
  </si>
  <si>
    <t>見直しの類型</t>
    <rPh sb="0" eb="2">
      <t>ミナオ</t>
    </rPh>
    <rPh sb="4" eb="6">
      <t>ルイケイ</t>
    </rPh>
    <phoneticPr fontId="1"/>
  </si>
  <si>
    <t>地域地区</t>
    <rPh sb="0" eb="2">
      <t>チイキ</t>
    </rPh>
    <rPh sb="2" eb="4">
      <t>チク</t>
    </rPh>
    <phoneticPr fontId="1"/>
  </si>
  <si>
    <t>建蔽/容積</t>
    <rPh sb="0" eb="2">
      <t>ケンペイ</t>
    </rPh>
    <rPh sb="3" eb="5">
      <t>ヨウセキ</t>
    </rPh>
    <phoneticPr fontId="1"/>
  </si>
  <si>
    <t>○○地域</t>
    <rPh sb="2" eb="4">
      <t>チイキ</t>
    </rPh>
    <phoneticPr fontId="1"/>
  </si>
  <si>
    <t>△△地域</t>
    <rPh sb="2" eb="4">
      <t>チイキ</t>
    </rPh>
    <phoneticPr fontId="1"/>
  </si>
  <si>
    <t>80/200</t>
    <phoneticPr fontId="1"/>
  </si>
  <si>
    <t>60/150</t>
    <phoneticPr fontId="1"/>
  </si>
  <si>
    <t>Q15.</t>
    <phoneticPr fontId="1"/>
  </si>
  <si>
    <t>(11)</t>
  </si>
  <si>
    <t>(12)</t>
  </si>
  <si>
    <t>(13)</t>
  </si>
  <si>
    <t>(14)</t>
  </si>
  <si>
    <t>(15)</t>
  </si>
  <si>
    <t>(14)</t>
    <phoneticPr fontId="1"/>
  </si>
  <si>
    <t>SQ1.</t>
    <phoneticPr fontId="1"/>
  </si>
  <si>
    <t>自治体名</t>
    <rPh sb="0" eb="3">
      <t>ジチタイ</t>
    </rPh>
    <rPh sb="3" eb="4">
      <t>メイ</t>
    </rPh>
    <phoneticPr fontId="1"/>
  </si>
  <si>
    <t>全国地方公共団体コード</t>
    <rPh sb="0" eb="2">
      <t>ゼンコク</t>
    </rPh>
    <rPh sb="2" eb="4">
      <t>チホウ</t>
    </rPh>
    <rPh sb="4" eb="6">
      <t>コウキョウ</t>
    </rPh>
    <rPh sb="6" eb="8">
      <t>ダンタイ</t>
    </rPh>
    <phoneticPr fontId="1"/>
  </si>
  <si>
    <t>回答内容についての連絡先</t>
    <rPh sb="0" eb="2">
      <t>カイトウ</t>
    </rPh>
    <rPh sb="2" eb="4">
      <t>ナイヨウ</t>
    </rPh>
    <rPh sb="9" eb="11">
      <t>レンラク</t>
    </rPh>
    <rPh sb="11" eb="12">
      <t>サキ</t>
    </rPh>
    <phoneticPr fontId="1"/>
  </si>
  <si>
    <t>回答担当部署名</t>
    <rPh sb="0" eb="2">
      <t>カイトウ</t>
    </rPh>
    <rPh sb="2" eb="4">
      <t>タントウ</t>
    </rPh>
    <rPh sb="4" eb="6">
      <t>ブショ</t>
    </rPh>
    <rPh sb="6" eb="7">
      <t>メイ</t>
    </rPh>
    <phoneticPr fontId="1"/>
  </si>
  <si>
    <t>回答者名</t>
  </si>
  <si>
    <t>電話番号</t>
  </si>
  <si>
    <t>E-mailアドレス</t>
  </si>
  <si>
    <t>貴市区の総合的な政策方針（基本構想・基本計画等）において特に重点を置いて推進して</t>
  </si>
  <si>
    <t>いる、あるいは重要な課題としている政策は何ですか。次のうちから、重要な順に3つまで</t>
  </si>
  <si>
    <t>選択してください。</t>
    <rPh sb="0" eb="2">
      <t>センタク</t>
    </rPh>
    <phoneticPr fontId="1"/>
  </si>
  <si>
    <t>産業・経済振興</t>
  </si>
  <si>
    <t>土地利用計画</t>
  </si>
  <si>
    <t>社会資本整備</t>
  </si>
  <si>
    <t>健康、医療</t>
  </si>
  <si>
    <t>高齢者福祉</t>
  </si>
  <si>
    <t>子育て支援</t>
  </si>
  <si>
    <t>自然環境の保護・保全</t>
  </si>
  <si>
    <t>文化、生涯学習・教育</t>
  </si>
  <si>
    <t>情報化</t>
  </si>
  <si>
    <t>国際化</t>
  </si>
  <si>
    <t>移住・定住の促進</t>
  </si>
  <si>
    <t>市民と行政との協働</t>
  </si>
  <si>
    <t>その他（具体的に）</t>
  </si>
  <si>
    <t>総合的なまちづくりを展開すること</t>
  </si>
  <si>
    <t>貴市区内の地区・地域間のバランス・調整を図ること</t>
  </si>
  <si>
    <t>各政策を体系的に位置づけること</t>
  </si>
  <si>
    <t>住民参加を促進すること</t>
  </si>
  <si>
    <t>計画内容に市区の独自性・特徴を出すこと</t>
  </si>
  <si>
    <t>法律で義務付けられている、あるいは要請されている事務を優先して遂行すること</t>
  </si>
  <si>
    <t>土地利用に関する計画策定や政策形成をする上で、どのようなことを重視していますか。</t>
  </si>
  <si>
    <t>次のうちから、重要な順に3つまで選択してください。</t>
  </si>
  <si>
    <t>次のうちから、重要な順に3つまで選択してください。</t>
    <phoneticPr fontId="1"/>
  </si>
  <si>
    <t>計画や政策の内容について住民の合意形成を図ること</t>
  </si>
  <si>
    <t>計画に定めた目標像を住民と共有すること</t>
  </si>
  <si>
    <t>計画に定めた目標像を関係部署間で共有し、連携して実現を図ること</t>
  </si>
  <si>
    <t>計画に定めた目標像を近隣自治体間で共有すること</t>
  </si>
  <si>
    <t>計画に定めた目標像を都道府県と共有すること</t>
  </si>
  <si>
    <t>条例化するなど、議会の議決を経ること</t>
  </si>
  <si>
    <t>財源を確保すること</t>
  </si>
  <si>
    <t>法的に担保されていること</t>
    <phoneticPr fontId="1"/>
  </si>
  <si>
    <t>計画や政策の内容の実現が土地利用規制に関する許認可制度等によって</t>
    <phoneticPr fontId="1"/>
  </si>
  <si>
    <t>土地利用行政において、今後、どのような分野横断的な課題が重要になるとお考えですか。</t>
  </si>
  <si>
    <t>空き家・空き地・耕作放棄地などの低未利用地の増加への対応</t>
  </si>
  <si>
    <t>公共施設の再配置との調整</t>
  </si>
  <si>
    <t>公共交通政策との連係</t>
  </si>
  <si>
    <t>農林業等、産業政策との連係</t>
  </si>
  <si>
    <t>防災政策との連係</t>
  </si>
  <si>
    <t>自然環境保全との連係</t>
  </si>
  <si>
    <t>新たな利用形態への対応</t>
  </si>
  <si>
    <t>独自の土地利用に関する方針や計画を定めているもの</t>
    <phoneticPr fontId="1"/>
  </si>
  <si>
    <t>独自の土地利用計画の策定手続を定めるもの</t>
    <phoneticPr fontId="1"/>
  </si>
  <si>
    <t>個別土地利用（開発行為等）の計画間調整を図る規定が定められているもの、あるいは、当該条例に基づき庁内調整が図られるもの</t>
    <phoneticPr fontId="1"/>
  </si>
  <si>
    <t>個別土地利用の規制や誘導のために手続き等（協議手続等）を定めるもの</t>
    <phoneticPr fontId="1"/>
  </si>
  <si>
    <t>個別土地利用の規制や誘導のために基準を定めるもの</t>
    <phoneticPr fontId="1"/>
  </si>
  <si>
    <t>個別の土地利用の規制や誘導のために手続や基準の履行担保措置（許可、勧告、命令、罰則など）を設けているもの</t>
    <phoneticPr fontId="1"/>
  </si>
  <si>
    <t>その他、土地利用の規制、誘導、調整に関するもの</t>
    <phoneticPr fontId="1"/>
  </si>
  <si>
    <t>その条例名（特筆すべき内容があれば内容も）を記入し、</t>
    <phoneticPr fontId="1"/>
  </si>
  <si>
    <t>該当する上記ア～キ（複数可）を選択してください。</t>
    <phoneticPr fontId="1"/>
  </si>
  <si>
    <t>次のような法律に基づく計画を策定していますか。</t>
    <phoneticPr fontId="1"/>
  </si>
  <si>
    <t>国土利用計画法に基づく市町村計画（法4条）</t>
    <phoneticPr fontId="1"/>
  </si>
  <si>
    <t>農振法に基づく市町村農業振興地域整備計画（法8条）</t>
    <phoneticPr fontId="1"/>
  </si>
  <si>
    <t>農振法に基づく市町村農業振興地域整備計画のうちの農用地利用計画（法8条4項）</t>
    <phoneticPr fontId="1"/>
  </si>
  <si>
    <t>森林法に基づく市町村森林整備計画（法10条の5）</t>
    <phoneticPr fontId="1"/>
  </si>
  <si>
    <t>景観法に基づく景観計画（法8条）</t>
    <phoneticPr fontId="1"/>
  </si>
  <si>
    <t>いわゆる「計画白地」や工場等の跡地など、土地利用規制の関係法令のいずれにもかからない</t>
  </si>
  <si>
    <t>区域や土地利用に関する規制の緩い区域において、次のような問題が生じていますか。</t>
  </si>
  <si>
    <t>小規模な開発による虫食い化</t>
    <phoneticPr fontId="1"/>
  </si>
  <si>
    <t>大規模小売店舗等の進出</t>
    <phoneticPr fontId="1"/>
  </si>
  <si>
    <t>資材置き場の立地</t>
    <phoneticPr fontId="1"/>
  </si>
  <si>
    <t>廃棄物施設等の立地</t>
    <phoneticPr fontId="1"/>
  </si>
  <si>
    <t>土砂採取場の立地</t>
    <phoneticPr fontId="1"/>
  </si>
  <si>
    <t>残土処理場の立地</t>
    <phoneticPr fontId="1"/>
  </si>
  <si>
    <t>その他</t>
    <phoneticPr fontId="1"/>
  </si>
  <si>
    <t>その具体的な内容や課題を下表に記入してください（最大3つまで）。</t>
  </si>
  <si>
    <t>大字○○ヶ原</t>
    <phoneticPr fontId="1"/>
  </si>
  <si>
    <t>農振白地</t>
    <phoneticPr fontId="1"/>
  </si>
  <si>
    <t>大規模商業施設</t>
    <phoneticPr fontId="1"/>
  </si>
  <si>
    <t>農業委員会の決定後、県農業会議の意見を聴くため、時間がかかった。農業委員会の決定のみで転用許可できないのは、市が主体的に土地利用を行う上で問題</t>
    <phoneticPr fontId="1"/>
  </si>
  <si>
    <t>土地利用行政において、国や都道府県との関係についてどのような課題がありますか。</t>
  </si>
  <si>
    <t>それぞれの項目について、当てはまるもの1つを選択してください。また、特筆すべき課題や</t>
  </si>
  <si>
    <t>その具体的な事例などについて、自由に記入してください。</t>
  </si>
  <si>
    <t>国の過度な関与があること</t>
    <phoneticPr fontId="1"/>
  </si>
  <si>
    <t>都道府県の過度な関与があること</t>
    <phoneticPr fontId="1"/>
  </si>
  <si>
    <t>国による支援、調整が不十分であること</t>
    <phoneticPr fontId="1"/>
  </si>
  <si>
    <t>都道府県による支援、調整が不十分であること</t>
    <phoneticPr fontId="1"/>
  </si>
  <si>
    <t>市区町村の決定権限が少ないこと</t>
    <phoneticPr fontId="1"/>
  </si>
  <si>
    <t>法令の規律密度が高く自主的な条例制定の妨げになること</t>
    <phoneticPr fontId="1"/>
  </si>
  <si>
    <t>補助金等の使途が制約されていること</t>
    <phoneticPr fontId="1"/>
  </si>
  <si>
    <t>土地利用行政の担当部署において、どのようなことが組織的な課題となっていますか。</t>
  </si>
  <si>
    <t>土地利用担当部署間での縦割り・調整不足</t>
    <phoneticPr fontId="1"/>
  </si>
  <si>
    <t>土地利用担当部署以外の部署との縦割り・調整不足</t>
    <phoneticPr fontId="1"/>
  </si>
  <si>
    <t>職員数の不足</t>
    <phoneticPr fontId="1"/>
  </si>
  <si>
    <t>職員の専門性や能力の不足</t>
    <phoneticPr fontId="1"/>
  </si>
  <si>
    <t>研修等、職員の能力向上手法・機会の不足</t>
    <phoneticPr fontId="1"/>
  </si>
  <si>
    <t>予算上の優先順位の低さ</t>
    <phoneticPr fontId="1"/>
  </si>
  <si>
    <t>土地利用行政を進める上で、貴市区内の土地利用関係部署はどのように関わっていますか。</t>
  </si>
  <si>
    <t>定期的に協議や意見調整を行う場を常設している</t>
    <phoneticPr fontId="1"/>
  </si>
  <si>
    <t>全ての土地利用施策決定の際に、全ての土地利用関係部署が協議や意見陳述／聴取をする</t>
    <phoneticPr fontId="1"/>
  </si>
  <si>
    <t>関連する土地利用施策を決定する場合にのみ、関連する土地利用関係部署間で協議や意見陳述／聴取をする</t>
    <phoneticPr fontId="1"/>
  </si>
  <si>
    <t>必要だと判断した場合に、関連する土地利用関係部署間で協議や意見陳述／聴取をする</t>
    <phoneticPr fontId="1"/>
  </si>
  <si>
    <t>土地利用関係部署相互にほとんど関わらない</t>
    <phoneticPr fontId="1"/>
  </si>
  <si>
    <t>土地利用関係部署間の協議や意見調整は、何に基づいて行っていますか。</t>
  </si>
  <si>
    <t>条例</t>
    <phoneticPr fontId="1"/>
  </si>
  <si>
    <t>規則</t>
    <phoneticPr fontId="1"/>
  </si>
  <si>
    <t>要綱</t>
    <phoneticPr fontId="1"/>
  </si>
  <si>
    <t>関係部署間の申し合わせ</t>
    <phoneticPr fontId="1"/>
  </si>
  <si>
    <t>特に明文化はしていない</t>
    <phoneticPr fontId="1"/>
  </si>
  <si>
    <t>現行の土地利用に係る法制度について、どのような課題がありますか。</t>
  </si>
  <si>
    <t>それぞれの項目について、当てはまるもの1つを選択してください。</t>
  </si>
  <si>
    <t>また、特筆すべき課題やその具体的な事例などについて、自由に記入してください。</t>
  </si>
  <si>
    <t>将来像を定める計画の策定段階で総合的な視点を欠く</t>
    <phoneticPr fontId="1"/>
  </si>
  <si>
    <t>分野別に運用していく過程で規制などの目的が相反する</t>
    <phoneticPr fontId="1"/>
  </si>
  <si>
    <t>土地利用に関する制度又は手続が重複している</t>
    <phoneticPr fontId="1"/>
  </si>
  <si>
    <t>都市計画法や農振法などのいずれの法令にも位置づけられない「計画白地地域」が発生している</t>
    <phoneticPr fontId="1"/>
  </si>
  <si>
    <t>計画策定(ゾーニング)する主体と許認可権限を行使する主体が一致していない</t>
    <phoneticPr fontId="1"/>
  </si>
  <si>
    <t>国土利用計画法上の土地利用基本計画は形骸化しており、上位計画として調整機能を果たしていない</t>
    <phoneticPr fontId="1"/>
  </si>
  <si>
    <t>都市圏としての土地利用の調整が行われる制度がない</t>
    <phoneticPr fontId="1"/>
  </si>
  <si>
    <t>個別の規制法の基準を満たせば土地利用計画の立場からその立地を規制することが難しい施設が存在する</t>
    <phoneticPr fontId="1"/>
  </si>
  <si>
    <t>地方分権改革有識者会議「個性を活かし自立した地方をつくる～地方分権改革の総括と展望～」</t>
  </si>
  <si>
    <t>コンパクトなまちづくり</t>
    <phoneticPr fontId="1"/>
  </si>
  <si>
    <t>地域公共交通の活性化</t>
    <phoneticPr fontId="1"/>
  </si>
  <si>
    <t>農地（都市農地を含む）と調和したまちづくり</t>
    <phoneticPr fontId="1"/>
  </si>
  <si>
    <t>みどりと調和した環境・まちづくり</t>
    <phoneticPr fontId="1"/>
  </si>
  <si>
    <t>大規模災害に備える／安心・安全のまちづくり</t>
    <phoneticPr fontId="1"/>
  </si>
  <si>
    <t>都市再生・中心市街地の活性化</t>
    <phoneticPr fontId="1"/>
  </si>
  <si>
    <t>次のまちづくりに関する政策について、特に重点を置いて推進している、あるいは重要な課題と</t>
  </si>
  <si>
    <t>歴史的街並み・建造物の保全</t>
    <phoneticPr fontId="1"/>
  </si>
  <si>
    <t>良好な景観の保全・創造</t>
    <phoneticPr fontId="1"/>
  </si>
  <si>
    <t>地域産業の活性化</t>
    <phoneticPr fontId="1"/>
  </si>
  <si>
    <t>福祉を重視したまちづくり</t>
    <phoneticPr fontId="1"/>
  </si>
  <si>
    <t>市町村合併により混在した制度の統一/整合</t>
    <phoneticPr fontId="1"/>
  </si>
  <si>
    <t>郊外、農村部における開発の抑制</t>
    <phoneticPr fontId="1"/>
  </si>
  <si>
    <t>開発の見込みのない地域からの縮退</t>
    <phoneticPr fontId="1"/>
  </si>
  <si>
    <t>新たな住宅地の開発・整備</t>
    <phoneticPr fontId="1"/>
  </si>
  <si>
    <t>新駅、インター、幹線道路など交通インフラの整備に伴う周辺開発</t>
    <phoneticPr fontId="1"/>
  </si>
  <si>
    <t>企業団地等の開発・整備</t>
    <phoneticPr fontId="1"/>
  </si>
  <si>
    <t>企業団地等の立地の変更・撤退</t>
    <phoneticPr fontId="1"/>
  </si>
  <si>
    <t>大規模店舗等の出店</t>
    <phoneticPr fontId="1"/>
  </si>
  <si>
    <t>SQ2.</t>
    <phoneticPr fontId="1"/>
  </si>
  <si>
    <t>「B　区域区分（線引き）」について変更・見直しの実績／予定に関連して、</t>
    <phoneticPr fontId="1"/>
  </si>
  <si>
    <t>１　貴市区の政策方針や土地利用行政全般についてお尋ねします（Q1～12）</t>
    <phoneticPr fontId="5"/>
  </si>
  <si>
    <t>その他 (下に具体的内容をご記載ください）</t>
    <rPh sb="5" eb="6">
      <t>シタ</t>
    </rPh>
    <rPh sb="7" eb="10">
      <t>グタイテキ</t>
    </rPh>
    <rPh sb="10" eb="12">
      <t>ナイヨウ</t>
    </rPh>
    <rPh sb="14" eb="16">
      <t>キサイ</t>
    </rPh>
    <phoneticPr fontId="1"/>
  </si>
  <si>
    <t>※ 本調査では、特に指定のない限り、平成28年4月1日現在の状況をご記入ください。</t>
    <phoneticPr fontId="5"/>
  </si>
  <si>
    <t>都市計画法に基づく市町村の都市計画マスタープラン（法18条の2）</t>
    <phoneticPr fontId="1"/>
  </si>
  <si>
    <t>××</t>
    <phoneticPr fontId="1"/>
  </si>
  <si>
    <t>【本アンケート調査票のご回答にあたってのお願い】</t>
    <phoneticPr fontId="8"/>
  </si>
  <si>
    <t>全国市長会 土地利用行政のあり方に関する研究会</t>
    <phoneticPr fontId="8"/>
  </si>
  <si>
    <t>【本アンケート調査の概要】</t>
    <rPh sb="10" eb="12">
      <t>ガイヨウ</t>
    </rPh>
    <phoneticPr fontId="8"/>
  </si>
  <si>
    <t>【貴市区について（下欄にご記入ください）】</t>
    <rPh sb="1" eb="2">
      <t>キ</t>
    </rPh>
    <rPh sb="2" eb="4">
      <t>シク</t>
    </rPh>
    <rPh sb="9" eb="10">
      <t>シタ</t>
    </rPh>
    <rPh sb="10" eb="11">
      <t>ラン</t>
    </rPh>
    <rPh sb="13" eb="15">
      <t>キニュウ</t>
    </rPh>
    <phoneticPr fontId="8"/>
  </si>
  <si>
    <t>【本アンケート調査における用語の定義】</t>
    <rPh sb="1" eb="2">
      <t>ホン</t>
    </rPh>
    <rPh sb="7" eb="9">
      <t>チョウサ</t>
    </rPh>
    <rPh sb="13" eb="15">
      <t>ヨウゴ</t>
    </rPh>
    <rPh sb="16" eb="18">
      <t>テイギ</t>
    </rPh>
    <phoneticPr fontId="8"/>
  </si>
  <si>
    <t>Q2.</t>
    <phoneticPr fontId="1"/>
  </si>
  <si>
    <t>計画や政策の内容の実現が土地利用規制に関する許認可制度等に…</t>
    <phoneticPr fontId="1"/>
  </si>
  <si>
    <t>あまり
当てはまらない</t>
    <phoneticPr fontId="1"/>
  </si>
  <si>
    <t>それぞれに当てはまる具体的な内容についてはSQ1～3をご確認ください。</t>
  </si>
  <si>
    <t>Cには総合設計制度等に伴う部分的・特例的な容積率の緩和・ボーナス措置は含めず、</t>
  </si>
  <si>
    <t>都市計画図の基本の用途地域指定に係る変更のみを対象とします。</t>
  </si>
  <si>
    <t>(ア)</t>
    <phoneticPr fontId="1"/>
  </si>
  <si>
    <t>(イ)</t>
    <phoneticPr fontId="1"/>
  </si>
  <si>
    <t>(ウ)</t>
    <phoneticPr fontId="1"/>
  </si>
  <si>
    <t>(エ)</t>
    <phoneticPr fontId="1"/>
  </si>
  <si>
    <t>(オ)</t>
    <phoneticPr fontId="1"/>
  </si>
  <si>
    <t>(カ)</t>
    <phoneticPr fontId="1"/>
  </si>
  <si>
    <t>(キ)</t>
    <phoneticPr fontId="1"/>
  </si>
  <si>
    <t>(ク)</t>
    <phoneticPr fontId="1"/>
  </si>
  <si>
    <t>(ケ)</t>
    <phoneticPr fontId="1"/>
  </si>
  <si>
    <t>(コ)</t>
    <phoneticPr fontId="1"/>
  </si>
  <si>
    <t>その他</t>
    <phoneticPr fontId="1"/>
  </si>
  <si>
    <t>(6)</t>
    <phoneticPr fontId="1"/>
  </si>
  <si>
    <t>(9)</t>
    <phoneticPr fontId="1"/>
  </si>
  <si>
    <t>供給処理施設の設置</t>
    <phoneticPr fontId="1"/>
  </si>
  <si>
    <t>「C　地域地区（用途地域）／建蔽・容積」について変更・見直しの実績/予定がある場合、</t>
  </si>
  <si>
    <t>その具体的な内容について、下表に記入してください。</t>
  </si>
  <si>
    <t>現行の都市計画関連法令に関して、どのような課題がありますか。</t>
  </si>
  <si>
    <t>また、特筆すべき課題やその具体的な事例などについて、自由に記入してください。</t>
    <phoneticPr fontId="1"/>
  </si>
  <si>
    <t>国の過度な関与がある</t>
    <phoneticPr fontId="1"/>
  </si>
  <si>
    <t>都道府県の過度な関与がある</t>
    <phoneticPr fontId="1"/>
  </si>
  <si>
    <t>国による支援、調整が不十分である</t>
    <phoneticPr fontId="1"/>
  </si>
  <si>
    <t>都道府県による支援、調整が不十分である</t>
    <phoneticPr fontId="1"/>
  </si>
  <si>
    <t>市区町村の決定権限が少ない</t>
    <phoneticPr fontId="1"/>
  </si>
  <si>
    <t>法令の規律密度が高く市区の自主的な条例制定の妨げになる</t>
    <phoneticPr fontId="1"/>
  </si>
  <si>
    <t>市民参加を促進する視点が不足している</t>
    <phoneticPr fontId="1"/>
  </si>
  <si>
    <t>総合的なまちづくりを展開する視点が欠けている</t>
    <phoneticPr fontId="1"/>
  </si>
  <si>
    <t>他の土地利用規制に係る法令との整合性が欠ける</t>
    <phoneticPr fontId="1"/>
  </si>
  <si>
    <t>大都市を前提としており地方都市の実情を反映していない</t>
    <phoneticPr fontId="1"/>
  </si>
  <si>
    <t>防災等、市民の安全安心に係る視点が弱い</t>
    <phoneticPr fontId="1"/>
  </si>
  <si>
    <t>人口減少・都市の縮退に対応した制度になっていない</t>
    <phoneticPr fontId="1"/>
  </si>
  <si>
    <t>土地利用規制の空白地における開発のコントロールができない</t>
    <phoneticPr fontId="1"/>
  </si>
  <si>
    <t>増加する空き家・空き地等の適切な管理が難しい</t>
    <phoneticPr fontId="1"/>
  </si>
  <si>
    <t>次の農林業等に関する政策について、特に重点を置いて推進している、あるいは</t>
  </si>
  <si>
    <t>重要な課題としているものは何ですか。</t>
  </si>
  <si>
    <t>優良農地の確保</t>
    <phoneticPr fontId="1"/>
  </si>
  <si>
    <t>農地・経営規模の大規模化・効率化</t>
    <phoneticPr fontId="1"/>
  </si>
  <si>
    <t>農林産品の高付加価値化ブランド化</t>
    <phoneticPr fontId="1"/>
  </si>
  <si>
    <t>加工・販売を含めた第6次産業化</t>
    <phoneticPr fontId="1"/>
  </si>
  <si>
    <t>地産地消・直販</t>
    <phoneticPr fontId="1"/>
  </si>
  <si>
    <t>都市農地の活性化(市民農園／環境学習など)</t>
    <phoneticPr fontId="1"/>
  </si>
  <si>
    <t>農山村資源を活用した観光振興</t>
    <phoneticPr fontId="1"/>
  </si>
  <si>
    <t>自然環境や景観の保全</t>
    <phoneticPr fontId="1"/>
  </si>
  <si>
    <t>水源涵養機能の保全</t>
    <phoneticPr fontId="1"/>
  </si>
  <si>
    <t>後継者の育成・都市部との人材交流</t>
    <phoneticPr fontId="1"/>
  </si>
  <si>
    <t>耕作放棄地等の管理(他用途への転用・農地として活性化)</t>
    <phoneticPr fontId="1"/>
  </si>
  <si>
    <t>山地土砂災害の防止・土壌保全</t>
    <phoneticPr fontId="1"/>
  </si>
  <si>
    <t>獣害対策</t>
    <phoneticPr fontId="1"/>
  </si>
  <si>
    <t>「A　農業振興地域」について、変更・見直しの実績／予定がある場合、</t>
    <phoneticPr fontId="1"/>
  </si>
  <si>
    <t>「B　農用地区域」について変更・見直しの実績／予定がある場合、</t>
    <phoneticPr fontId="1"/>
  </si>
  <si>
    <t>そのうち規模の大きいものから最大3件について、下表に記入してください。</t>
  </si>
  <si>
    <t>大字◇◇</t>
    <phoneticPr fontId="1"/>
  </si>
  <si>
    <t>×××</t>
    <phoneticPr fontId="1"/>
  </si>
  <si>
    <t>適用/除外</t>
    <phoneticPr fontId="1"/>
  </si>
  <si>
    <t>変更の経緯
（自由記述）</t>
    <rPh sb="0" eb="2">
      <t>ヘンコウ</t>
    </rPh>
    <rPh sb="3" eb="5">
      <t>ケイイ</t>
    </rPh>
    <rPh sb="7" eb="9">
      <t>ジユウ</t>
    </rPh>
    <rPh sb="9" eb="11">
      <t>キジュツ</t>
    </rPh>
    <phoneticPr fontId="1"/>
  </si>
  <si>
    <t>・</t>
    <phoneticPr fontId="1"/>
  </si>
  <si>
    <t>回答例</t>
    <rPh sb="0" eb="2">
      <t>カイトウ</t>
    </rPh>
    <rPh sb="2" eb="3">
      <t>レイ</t>
    </rPh>
    <phoneticPr fontId="1"/>
  </si>
  <si>
    <t>現行の農地関連法令に関して、どのような課題がありますか。</t>
  </si>
  <si>
    <t>国の過度な関与がある</t>
    <phoneticPr fontId="1"/>
  </si>
  <si>
    <t>市区町村の決定権限が少ない</t>
    <phoneticPr fontId="1"/>
  </si>
  <si>
    <t>住民の意思を反映する仕組みが十分でない</t>
    <phoneticPr fontId="1"/>
  </si>
  <si>
    <t>人口減少・農業従事者の減少に対応した制度になっていない</t>
    <phoneticPr fontId="1"/>
  </si>
  <si>
    <t>農用地区域外の農業振興地域（いわゆる農振白地区域）における開発行為・農地転用のコントロールが不十分</t>
    <phoneticPr fontId="1"/>
  </si>
  <si>
    <t>増加する遊休農地・耕作放棄農地の適切な管理が難しい</t>
    <phoneticPr fontId="1"/>
  </si>
  <si>
    <t>自然環境の保全や良好な景観の形成、生物多様性の保全に係る視点が弱い（農地の多面的機能・利用への無配慮）</t>
    <phoneticPr fontId="1"/>
  </si>
  <si>
    <t>(15)</t>
    <phoneticPr fontId="1"/>
  </si>
  <si>
    <t>隣接地域での開発により、農用地区域の指定除外（農振除外）が発生している</t>
    <phoneticPr fontId="1"/>
  </si>
  <si>
    <t>(16)</t>
    <phoneticPr fontId="1"/>
  </si>
  <si>
    <t>(17)</t>
    <phoneticPr fontId="1"/>
  </si>
  <si>
    <t>農地ないし優良農地の確保が事実上困難である</t>
    <phoneticPr fontId="1"/>
  </si>
  <si>
    <t>(1)</t>
  </si>
  <si>
    <t>②変更・見直しの要因や目的について、当てはまるものを選択してください。（複数回答可）</t>
    <rPh sb="18" eb="19">
      <t>ア</t>
    </rPh>
    <rPh sb="26" eb="28">
      <t>センタク</t>
    </rPh>
    <rPh sb="36" eb="38">
      <t>フクスウ</t>
    </rPh>
    <rPh sb="38" eb="40">
      <t>カイトウ</t>
    </rPh>
    <rPh sb="40" eb="41">
      <t>カ</t>
    </rPh>
    <phoneticPr fontId="1"/>
  </si>
  <si>
    <t>次の①、②について、回答してください。</t>
    <phoneticPr fontId="1"/>
  </si>
  <si>
    <t>SQ1.</t>
    <phoneticPr fontId="1"/>
  </si>
  <si>
    <t>「A　都市計画区域・準都市計画区域」について変更・見直しの実績／予定に関連して、</t>
    <phoneticPr fontId="1"/>
  </si>
  <si>
    <t>(2)</t>
    <phoneticPr fontId="1"/>
  </si>
  <si>
    <t>(3)</t>
    <phoneticPr fontId="1"/>
  </si>
  <si>
    <t>(1)</t>
    <phoneticPr fontId="1"/>
  </si>
  <si>
    <t>(2)</t>
    <phoneticPr fontId="1"/>
  </si>
  <si>
    <t>次の①、②について、回答してください。(1/3)</t>
    <phoneticPr fontId="1"/>
  </si>
  <si>
    <t>既存の非線引き都市計画区域の線引きの導入</t>
    <phoneticPr fontId="1"/>
  </si>
  <si>
    <t>(4)</t>
    <phoneticPr fontId="1"/>
  </si>
  <si>
    <t>(5)</t>
    <phoneticPr fontId="1"/>
  </si>
  <si>
    <t>既存の線引き都市計画区域内における線引き見直し（市街化調整区域の市街化区域への編入）</t>
    <phoneticPr fontId="1"/>
  </si>
  <si>
    <t>次の①、②について、回答してください。(2/3)</t>
    <phoneticPr fontId="1"/>
  </si>
  <si>
    <t>次の①、②について、回答してください。(3/3)</t>
    <phoneticPr fontId="1"/>
  </si>
  <si>
    <t>非線引き白地区域内における用途地域の新規指定</t>
    <phoneticPr fontId="1"/>
  </si>
  <si>
    <t>準都市計画区域内の用途地域の新規指定</t>
    <phoneticPr fontId="1"/>
  </si>
  <si>
    <t>農業振興地域の拡大</t>
    <phoneticPr fontId="1"/>
  </si>
  <si>
    <t>農業振興地域の縮小</t>
    <phoneticPr fontId="1"/>
  </si>
  <si>
    <t>□</t>
    <phoneticPr fontId="1"/>
  </si>
  <si>
    <t>☑</t>
    <phoneticPr fontId="1"/>
  </si>
  <si>
    <t>□</t>
    <phoneticPr fontId="1"/>
  </si>
  <si>
    <t>当てはまるものを選択してください。</t>
    <rPh sb="0" eb="1">
      <t>ア</t>
    </rPh>
    <rPh sb="8" eb="10">
      <t>センタク</t>
    </rPh>
    <phoneticPr fontId="1"/>
  </si>
  <si>
    <t>やや
当てはまる</t>
    <phoneticPr fontId="1"/>
  </si>
  <si>
    <t>□　除外</t>
    <rPh sb="2" eb="4">
      <t>ジョガイ</t>
    </rPh>
    <phoneticPr fontId="1"/>
  </si>
  <si>
    <r>
      <rPr>
        <sz val="10.5"/>
        <color rgb="FF0070C0"/>
        <rFont val="ＭＳ 明朝"/>
        <family val="1"/>
        <charset val="128"/>
      </rPr>
      <t>☑</t>
    </r>
    <r>
      <rPr>
        <sz val="10.5"/>
        <color theme="1"/>
        <rFont val="ＭＳ 明朝"/>
        <family val="1"/>
        <charset val="128"/>
      </rPr>
      <t>　適用</t>
    </r>
    <rPh sb="2" eb="4">
      <t>テキヨウ</t>
    </rPh>
    <phoneticPr fontId="1"/>
  </si>
  <si>
    <t>☑</t>
    <phoneticPr fontId="1"/>
  </si>
  <si>
    <t>◇◇◇町</t>
    <rPh sb="3" eb="4">
      <t>マチ</t>
    </rPh>
    <phoneticPr fontId="1"/>
  </si>
  <si>
    <t>××</t>
    <phoneticPr fontId="1"/>
  </si>
  <si>
    <t>《Q1～Q12をご回答いただいた方》</t>
    <rPh sb="9" eb="11">
      <t>カイトウ</t>
    </rPh>
    <rPh sb="16" eb="17">
      <t>カタ</t>
    </rPh>
    <phoneticPr fontId="1"/>
  </si>
  <si>
    <t>Q1.</t>
    <phoneticPr fontId="1"/>
  </si>
  <si>
    <t>次のア～キのような土地利用に関する条例（個別の法令に基づかない、</t>
    <phoneticPr fontId="1"/>
  </si>
  <si>
    <t>市区独自に制定しているもの）を制定していますか。</t>
    <phoneticPr fontId="1"/>
  </si>
  <si>
    <t>Q5.</t>
    <phoneticPr fontId="1"/>
  </si>
  <si>
    <t>（平成26年6月）や、全国市長会「多世代交流・共生のまちづくりに関する特別提言」</t>
    <phoneticPr fontId="1"/>
  </si>
  <si>
    <t>該当
しない</t>
    <rPh sb="0" eb="2">
      <t>ガイトウ</t>
    </rPh>
    <phoneticPr fontId="1"/>
  </si>
  <si>
    <t>あまり
該当しない</t>
    <rPh sb="4" eb="6">
      <t>ガイトウ</t>
    </rPh>
    <phoneticPr fontId="1"/>
  </si>
  <si>
    <t>あまり
該当
しない</t>
    <rPh sb="4" eb="6">
      <t>ガイトウ</t>
    </rPh>
    <phoneticPr fontId="1"/>
  </si>
  <si>
    <t>やや
該当する</t>
    <rPh sb="3" eb="5">
      <t>ガイトウ</t>
    </rPh>
    <phoneticPr fontId="1"/>
  </si>
  <si>
    <t>（平成28年6月）で、土地利用に関する各種法体系の一元化が今後の課題として示されています</t>
    <phoneticPr fontId="1"/>
  </si>
  <si>
    <t>が、土地利用に関する法体系が一体化された場合、具体的にどのような内容が求められますか。</t>
    <phoneticPr fontId="1"/>
  </si>
  <si>
    <t>市町村合併により混在した制度の統一/整合</t>
  </si>
  <si>
    <t>郊外、農村部における開発の抑制</t>
  </si>
  <si>
    <t>開発の見込みのない地域からの縮退</t>
  </si>
  <si>
    <t>新たな住宅地の開発・整備</t>
  </si>
  <si>
    <t>新駅、インター、幹線道路など交通インフラの整備に伴う周辺開発</t>
  </si>
  <si>
    <t>企業団地等の開発・整備</t>
  </si>
  <si>
    <t>企業団地等の立地の変更・撤退</t>
  </si>
  <si>
    <t>大規模店舗等の出店</t>
  </si>
  <si>
    <t>供給処理施設の設置</t>
  </si>
  <si>
    <t>その他</t>
  </si>
  <si>
    <t>準都市計画
区域の縮小／
廃止</t>
    <phoneticPr fontId="1"/>
  </si>
  <si>
    <t>準都市計画区域の拡大／
新規設定</t>
    <phoneticPr fontId="1"/>
  </si>
  <si>
    <t>都市計画区域
の統合</t>
    <phoneticPr fontId="1"/>
  </si>
  <si>
    <t>都市計画区域
の縮小</t>
    <phoneticPr fontId="1"/>
  </si>
  <si>
    <t>都市計画区域
の拡大</t>
    <phoneticPr fontId="1"/>
  </si>
  <si>
    <t>都市計画区域の
拡大・縮小に
伴う調整</t>
    <phoneticPr fontId="1"/>
  </si>
  <si>
    <t>それぞれの項目について、当てはまるもの1つを選択してください。</t>
    <phoneticPr fontId="1"/>
  </si>
  <si>
    <t>SQ2.</t>
    <phoneticPr fontId="1"/>
  </si>
  <si>
    <t>土地利用に関する計画や政策の実効性を確保するために、どのようなことを</t>
  </si>
  <si>
    <t>重視していますか。次のうちから、重要な順に3つまで選択してください。</t>
  </si>
  <si>
    <t>それぞれの項目について、当てはまるもの1つを選択してください。</t>
    <rPh sb="5" eb="7">
      <t>コウモク</t>
    </rPh>
    <rPh sb="12" eb="13">
      <t>ア</t>
    </rPh>
    <rPh sb="22" eb="24">
      <t>センタク</t>
    </rPh>
    <phoneticPr fontId="1"/>
  </si>
  <si>
    <t>①変更・見直しの内容について、当てはまるものを選択してください。（複数回答可）</t>
  </si>
  <si>
    <t>①変更・見直しの内容について、当てはまるものを選択してください。（複数回答可）</t>
    <phoneticPr fontId="1"/>
  </si>
  <si>
    <t>②変更・見直しの要因や目的について、当てはまるものを選択してください。（複数回答可）</t>
    <phoneticPr fontId="1"/>
  </si>
  <si>
    <t>既存の線引き都市計画
区域内における線引き見直し（市街化区域の市街化調整区域への編入(逆線引き)）</t>
    <phoneticPr fontId="1"/>
  </si>
  <si>
    <t>複数の都市計画
区域の統合による
調整(線引きの
導入・廃止)</t>
    <phoneticPr fontId="1"/>
  </si>
  <si>
    <t>既存の線引き都市計画区域の
線引き廃止</t>
    <phoneticPr fontId="1"/>
  </si>
  <si>
    <t>ア：都市計画道路等の整備・拡幅に伴う用途境界の微細な変更</t>
    <rPh sb="2" eb="4">
      <t>トシ</t>
    </rPh>
    <rPh sb="4" eb="6">
      <t>ケイカク</t>
    </rPh>
    <rPh sb="6" eb="8">
      <t>ドウロ</t>
    </rPh>
    <rPh sb="8" eb="9">
      <t>トウ</t>
    </rPh>
    <rPh sb="10" eb="12">
      <t>セイビ</t>
    </rPh>
    <rPh sb="13" eb="15">
      <t>カクフク</t>
    </rPh>
    <rPh sb="16" eb="17">
      <t>トモナ</t>
    </rPh>
    <rPh sb="18" eb="20">
      <t>ヨウト</t>
    </rPh>
    <rPh sb="20" eb="22">
      <t>キョウカイ</t>
    </rPh>
    <rPh sb="23" eb="25">
      <t>ビサイ</t>
    </rPh>
    <rPh sb="26" eb="28">
      <t>ヘンコウ</t>
    </rPh>
    <phoneticPr fontId="1"/>
  </si>
  <si>
    <t>イ：その他面的な変更</t>
    <rPh sb="4" eb="5">
      <t>タ</t>
    </rPh>
    <rPh sb="5" eb="7">
      <t>メンテキ</t>
    </rPh>
    <rPh sb="8" eb="10">
      <t>ヘンコウ</t>
    </rPh>
    <phoneticPr fontId="1"/>
  </si>
  <si>
    <t>しているものは何ですか。それぞれの項目について、当てはまるもの1つを選択してください。</t>
    <phoneticPr fontId="1"/>
  </si>
  <si>
    <t>次の①、②について、回答してください。</t>
    <phoneticPr fontId="1"/>
  </si>
  <si>
    <t>①変更・見直しの内容について、当てはまるものを選択してください。（複数回答可）</t>
    <phoneticPr fontId="1"/>
  </si>
  <si>
    <t>農用地等としての利用の見込みのない地域からの縮退</t>
    <rPh sb="8" eb="10">
      <t>リヨウ</t>
    </rPh>
    <phoneticPr fontId="1"/>
  </si>
  <si>
    <t>農用地の区域除外要件の厳格化により、農用地転用が難しくなっている</t>
    <phoneticPr fontId="1"/>
  </si>
  <si>
    <t>(18)</t>
    <phoneticPr fontId="1"/>
  </si>
  <si>
    <t>あまり
当てはまらない</t>
    <phoneticPr fontId="1"/>
  </si>
  <si>
    <t>当て
はまる</t>
    <phoneticPr fontId="1"/>
  </si>
  <si>
    <t>その他（具体的に）</t>
    <rPh sb="2" eb="3">
      <t>タ</t>
    </rPh>
    <rPh sb="4" eb="7">
      <t>グタイテキ</t>
    </rPh>
    <phoneticPr fontId="1"/>
  </si>
  <si>
    <t>生活環境施設の整備を進めるに当たり、法的な障害がある</t>
    <phoneticPr fontId="1"/>
  </si>
  <si>
    <t>上下水道、ガス、電気や道路などインフラの維持管理コスト増大への対応</t>
  </si>
  <si>
    <t>　適用</t>
    <rPh sb="1" eb="3">
      <t>テキヨウ</t>
    </rPh>
    <phoneticPr fontId="1"/>
  </si>
  <si>
    <t xml:space="preserve">  　除外</t>
    <rPh sb="3" eb="5">
      <t>ジョガイ</t>
    </rPh>
    <phoneticPr fontId="1"/>
  </si>
  <si>
    <t>貴市区の都市計画をご担当される部署について、お尋ねします。</t>
    <rPh sb="0" eb="1">
      <t>キ</t>
    </rPh>
    <rPh sb="1" eb="3">
      <t>シク</t>
    </rPh>
    <rPh sb="4" eb="6">
      <t>トシ</t>
    </rPh>
    <rPh sb="6" eb="8">
      <t>ケイカク</t>
    </rPh>
    <rPh sb="10" eb="12">
      <t>タントウ</t>
    </rPh>
    <rPh sb="15" eb="17">
      <t>ブショ</t>
    </rPh>
    <rPh sb="23" eb="24">
      <t>タズ</t>
    </rPh>
    <phoneticPr fontId="1"/>
  </si>
  <si>
    <t>名</t>
    <rPh sb="0" eb="1">
      <t>メイ</t>
    </rPh>
    <phoneticPr fontId="1"/>
  </si>
  <si>
    <t>うち、都市計画関係業務に専任</t>
    <rPh sb="3" eb="5">
      <t>トシ</t>
    </rPh>
    <rPh sb="5" eb="7">
      <t>ケイカク</t>
    </rPh>
    <rPh sb="7" eb="9">
      <t>カンケイ</t>
    </rPh>
    <rPh sb="9" eb="11">
      <t>ギョウム</t>
    </rPh>
    <rPh sb="12" eb="14">
      <t>センニン</t>
    </rPh>
    <phoneticPr fontId="1"/>
  </si>
  <si>
    <t>Q13.</t>
  </si>
  <si>
    <t>Q16.</t>
    <phoneticPr fontId="1"/>
  </si>
  <si>
    <t>２　都市計画関連法令に基づく計画・事業・規制運用上の課題についてお尋ねします（Q13～16）</t>
    <phoneticPr fontId="5"/>
  </si>
  <si>
    <t>Q17.</t>
    <phoneticPr fontId="1"/>
  </si>
  <si>
    <t>Q18.</t>
    <phoneticPr fontId="1"/>
  </si>
  <si>
    <t>Q19.</t>
    <phoneticPr fontId="1"/>
  </si>
  <si>
    <t>その他フラグ→</t>
    <rPh sb="2" eb="3">
      <t>タ</t>
    </rPh>
    <phoneticPr fontId="1"/>
  </si>
  <si>
    <t>３　農業(農村・農地)・林業(山林・緑地)に係る政策課題についてお尋ねします（Q17～19）</t>
    <phoneticPr fontId="5"/>
  </si>
  <si>
    <t>都市計画区域・準都市計画区域 （→SQ1/p.12）</t>
    <phoneticPr fontId="1"/>
  </si>
  <si>
    <t>区域区分(線引き) （→SQ2/p.13～p.15）</t>
    <phoneticPr fontId="1"/>
  </si>
  <si>
    <t>地域地区(用途地域)/建蔽・容積 （→SQ3/p.16）</t>
    <phoneticPr fontId="1"/>
  </si>
  <si>
    <t>農業振興地域 （→SQ1/p.19）</t>
    <phoneticPr fontId="1"/>
  </si>
  <si>
    <t>農用地区域 （→SQ2/p.20）</t>
    <phoneticPr fontId="1"/>
  </si>
  <si>
    <t>都市計画ご担当部署に所属されている正規職員は何名いらっしゃいますか。</t>
    <rPh sb="7" eb="9">
      <t>ブショ</t>
    </rPh>
    <rPh sb="10" eb="12">
      <t>ショゾク</t>
    </rPh>
    <rPh sb="17" eb="19">
      <t>セイキ</t>
    </rPh>
    <phoneticPr fontId="1"/>
  </si>
  <si>
    <t>当てはま
らない</t>
    <rPh sb="0" eb="1">
      <t>ア</t>
    </rPh>
    <phoneticPr fontId="1"/>
  </si>
  <si>
    <t>あまり
当てはま
らない</t>
    <phoneticPr fontId="1"/>
  </si>
  <si>
    <t>当て
はまる</t>
    <phoneticPr fontId="1"/>
  </si>
  <si>
    <t>当て
はまる</t>
    <phoneticPr fontId="1"/>
  </si>
  <si>
    <t>地方自治法
第252条の
19第1項の
指定都市になった
ため</t>
    <phoneticPr fontId="1"/>
  </si>
  <si>
    <t>土地利用行政に関するアンケート調査票</t>
    <rPh sb="0" eb="2">
      <t>トチ</t>
    </rPh>
    <rPh sb="2" eb="4">
      <t>リヨウ</t>
    </rPh>
    <rPh sb="4" eb="6">
      <t>ギョウセイ</t>
    </rPh>
    <rPh sb="7" eb="8">
      <t>カン</t>
    </rPh>
    <rPh sb="15" eb="17">
      <t>チョウサ</t>
    </rPh>
    <rPh sb="17" eb="18">
      <t>ヒョウ</t>
    </rPh>
    <phoneticPr fontId="8"/>
  </si>
  <si>
    <t>《Q13～Q16をご回答いただいた方》</t>
    <rPh sb="10" eb="12">
      <t>カイトウ</t>
    </rPh>
    <rPh sb="17" eb="18">
      <t>カタ</t>
    </rPh>
    <phoneticPr fontId="1"/>
  </si>
  <si>
    <t>《Q17～Q19をご回答いただいた方》</t>
    <rPh sb="10" eb="12">
      <t>カイトウ</t>
    </rPh>
    <rPh sb="17" eb="18">
      <t>カタ</t>
    </rPh>
    <phoneticPr fontId="1"/>
  </si>
  <si>
    <t>職員数</t>
    <rPh sb="0" eb="3">
      <t>ショクインスウ</t>
    </rPh>
    <phoneticPr fontId="1"/>
  </si>
  <si>
    <t>※上記には嘱託・派遣・アルバイトなどの非常勤職員は含めないでください。
  ただし常勤の再任用職員(フルタイム)は含まれます。</t>
    <rPh sb="1" eb="3">
      <t>ジョウキ</t>
    </rPh>
    <rPh sb="5" eb="7">
      <t>ショクタク</t>
    </rPh>
    <rPh sb="8" eb="10">
      <t>ハケン</t>
    </rPh>
    <rPh sb="19" eb="22">
      <t>ヒジョウキン</t>
    </rPh>
    <rPh sb="22" eb="24">
      <t>ショクイン</t>
    </rPh>
    <rPh sb="25" eb="26">
      <t>フク</t>
    </rPh>
    <rPh sb="41" eb="43">
      <t>ジョウキン</t>
    </rPh>
    <rPh sb="44" eb="47">
      <t>サイニンヨウ</t>
    </rPh>
    <rPh sb="47" eb="49">
      <t>ショクイン</t>
    </rPh>
    <rPh sb="57" eb="58">
      <t>フク</t>
    </rPh>
    <phoneticPr fontId="1"/>
  </si>
  <si>
    <t>変更の実績・予定
ともになし</t>
    <rPh sb="0" eb="2">
      <t>ヘンコウ</t>
    </rPh>
    <rPh sb="3" eb="5">
      <t>ジッセキ</t>
    </rPh>
    <rPh sb="6" eb="8">
      <t>ヨテイ</t>
    </rPh>
    <phoneticPr fontId="1"/>
  </si>
  <si>
    <t>貴市区内の都市計画図に記載される区域区分・地域地区について、平成23年度以降、</t>
    <rPh sb="0" eb="1">
      <t>キ</t>
    </rPh>
    <rPh sb="1" eb="3">
      <t>シク</t>
    </rPh>
    <rPh sb="3" eb="4">
      <t>ナイ</t>
    </rPh>
    <phoneticPr fontId="1"/>
  </si>
  <si>
    <t>貴市区内の農地に関連する土地利用規制等について、平成23年度以降、これらの内容の</t>
    <rPh sb="0" eb="1">
      <t>キ</t>
    </rPh>
    <rPh sb="1" eb="3">
      <t>シク</t>
    </rPh>
    <rPh sb="3" eb="4">
      <t>ナイ</t>
    </rPh>
    <phoneticPr fontId="1"/>
  </si>
  <si>
    <r>
      <t>平成</t>
    </r>
    <r>
      <rPr>
        <sz val="10.5"/>
        <color theme="2"/>
        <rFont val="ＭＳ 明朝"/>
        <family val="1"/>
        <charset val="128"/>
      </rPr>
      <t>2</t>
    </r>
    <r>
      <rPr>
        <sz val="10.5"/>
        <color theme="1"/>
        <rFont val="ＭＳ 明朝"/>
        <family val="1"/>
        <charset val="128"/>
      </rPr>
      <t>年度内
に変更された/
される見通し</t>
    </r>
    <rPh sb="0" eb="2">
      <t>ヘイセイ</t>
    </rPh>
    <rPh sb="3" eb="6">
      <t>ネンドナイ</t>
    </rPh>
    <rPh sb="8" eb="10">
      <t>ヘンコウ</t>
    </rPh>
    <rPh sb="18" eb="20">
      <t>ミトオ</t>
    </rPh>
    <phoneticPr fontId="1"/>
  </si>
  <si>
    <r>
      <t>平成</t>
    </r>
    <r>
      <rPr>
        <sz val="10.5"/>
        <color theme="2"/>
        <rFont val="ＭＳ 明朝"/>
        <family val="1"/>
        <charset val="128"/>
      </rPr>
      <t>2</t>
    </r>
    <r>
      <rPr>
        <sz val="10.5"/>
        <color theme="1"/>
        <rFont val="ＭＳ 明朝"/>
        <family val="1"/>
        <charset val="128"/>
      </rPr>
      <t>～</t>
    </r>
    <r>
      <rPr>
        <sz val="10.5"/>
        <color theme="2"/>
        <rFont val="ＭＳ 明朝"/>
        <family val="1"/>
        <charset val="128"/>
      </rPr>
      <t xml:space="preserve">7
</t>
    </r>
    <r>
      <rPr>
        <sz val="10.5"/>
        <color theme="1"/>
        <rFont val="ＭＳ 明朝"/>
        <family val="1"/>
        <charset val="128"/>
      </rPr>
      <t>年度に変更
があった</t>
    </r>
    <rPh sb="0" eb="2">
      <t>ヘイセイ</t>
    </rPh>
    <rPh sb="6" eb="8">
      <t>ネンド</t>
    </rPh>
    <phoneticPr fontId="1"/>
  </si>
  <si>
    <t>変更はありましたか。あるいは今年度内の見直しに向けた検討の見通しはありますか。</t>
    <phoneticPr fontId="1"/>
  </si>
  <si>
    <t>これらの内容の変更はありましたか。あるいは今年度内の見直しに向けた検討の見通しは</t>
    <phoneticPr fontId="1"/>
  </si>
  <si>
    <t>ありますか。それぞれの項目について、当てはまるものを選択してください。</t>
    <phoneticPr fontId="1"/>
  </si>
  <si>
    <t>それぞれの項目について、当てはまるものを選択してください。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</si>
</sst>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0.5"/>
      <name val="ＭＳ 明朝"/>
      <family val="1"/>
      <charset val="128"/>
    </font>
    <font>
      <sz val="6"/>
      <name val="ＭＳ Ｐゴシック"/>
      <family val="3"/>
      <charset val="128"/>
      <scheme val="minor"/>
    </font>
    <font>
      <b/>
      <sz val="12"/>
      <name val="ＭＳ ゴシック"/>
      <family val="3"/>
      <charset val="128"/>
    </font>
    <font>
      <sz val="10.5"/>
      <name val="ＭＳ ゴシック"/>
      <family val="3"/>
      <charset val="128"/>
    </font>
    <font>
      <sz val="6"/>
      <name val="ＭＳ Ｐゴシック"/>
      <family val="3"/>
      <charset val="128"/>
    </font>
    <font>
      <sz val="10.5"/>
      <color rgb="FFFF0000"/>
      <name val="ＭＳ 明朝"/>
      <family val="1"/>
      <charset val="128"/>
    </font>
    <font>
      <u/>
      <sz val="10.5"/>
      <color rgb="FFFF0000"/>
      <name val="ＭＳ 明朝"/>
      <family val="1"/>
      <charset val="128"/>
    </font>
    <font>
      <sz val="10.5"/>
      <color theme="1"/>
      <name val="ＭＳ 明朝"/>
      <family val="1"/>
      <charset val="128"/>
    </font>
    <font>
      <sz val="10.5"/>
      <color theme="0" tint="-0.499984740745262"/>
      <name val="ＭＳ 明朝"/>
      <family val="1"/>
      <charset val="128"/>
    </font>
    <font>
      <b/>
      <sz val="10.5"/>
      <name val="ＭＳ ゴシック"/>
      <family val="3"/>
      <charset val="128"/>
    </font>
    <font>
      <sz val="10.5"/>
      <name val="Century"/>
      <family val="1"/>
    </font>
    <font>
      <sz val="11"/>
      <color rgb="FF000000"/>
      <name val="ＭＳ Ｐゴシック"/>
      <family val="3"/>
      <charset val="128"/>
      <scheme val="minor"/>
    </font>
    <font>
      <b/>
      <sz val="10.5"/>
      <name val="ＭＳ 明朝"/>
      <family val="1"/>
      <charset val="128"/>
    </font>
    <font>
      <sz val="10.5"/>
      <color rgb="FF0070C0"/>
      <name val="ＭＳ 明朝"/>
      <family val="1"/>
      <charset val="128"/>
    </font>
    <font>
      <sz val="10"/>
      <color theme="1"/>
      <name val="ＭＳ 明朝"/>
      <family val="1"/>
      <charset val="128"/>
    </font>
    <font>
      <b/>
      <sz val="12"/>
      <name val="ＭＳ Ｐゴシック"/>
      <family val="3"/>
      <charset val="128"/>
    </font>
    <font>
      <b/>
      <sz val="10.5"/>
      <color theme="1"/>
      <name val="ＭＳ 明朝"/>
      <family val="1"/>
      <charset val="128"/>
    </font>
    <font>
      <sz val="9"/>
      <color rgb="FFFF0000"/>
      <name val="ＭＳ 明朝"/>
      <family val="1"/>
      <charset val="128"/>
    </font>
    <font>
      <sz val="10.5"/>
      <color theme="2"/>
      <name val="ＭＳ 明朝"/>
      <family val="1"/>
      <charset val="128"/>
    </font>
  </fonts>
  <fills count="7">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61">
    <xf numFmtId="0" fontId="0" fillId="0" borderId="0" xfId="0">
      <alignment vertical="center"/>
    </xf>
    <xf numFmtId="49" fontId="4" fillId="0" borderId="0" xfId="0" applyNumberFormat="1" applyFont="1" applyProtection="1">
      <alignment vertical="center"/>
    </xf>
    <xf numFmtId="49" fontId="4" fillId="0" borderId="0" xfId="0" applyNumberFormat="1" applyFont="1" applyAlignment="1" applyProtection="1">
      <alignment vertical="center"/>
    </xf>
    <xf numFmtId="49" fontId="4" fillId="0" borderId="0" xfId="0" applyNumberFormat="1" applyFont="1" applyBorder="1" applyProtection="1">
      <alignment vertical="center"/>
    </xf>
    <xf numFmtId="0" fontId="3" fillId="0" borderId="0" xfId="0" applyFont="1" applyProtection="1">
      <alignment vertical="center"/>
    </xf>
    <xf numFmtId="49" fontId="9" fillId="0" borderId="0" xfId="0" applyNumberFormat="1" applyFont="1" applyProtection="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pplyAlignment="1">
      <alignment horizontal="center" vertical="center"/>
    </xf>
    <xf numFmtId="0" fontId="11" fillId="0" borderId="0" xfId="0" applyFont="1" applyBorder="1">
      <alignment vertical="center"/>
    </xf>
    <xf numFmtId="0" fontId="11" fillId="0" borderId="6" xfId="0" applyFont="1" applyBorder="1">
      <alignment vertical="center"/>
    </xf>
    <xf numFmtId="0" fontId="11" fillId="0" borderId="7" xfId="0" applyFont="1" applyBorder="1" applyAlignment="1">
      <alignment horizontal="center" vertical="center"/>
    </xf>
    <xf numFmtId="0" fontId="11" fillId="0" borderId="8" xfId="0" applyFont="1" applyBorder="1">
      <alignment vertical="center"/>
    </xf>
    <xf numFmtId="0" fontId="11" fillId="0" borderId="9" xfId="0" applyFont="1" applyBorder="1">
      <alignment vertical="center"/>
    </xf>
    <xf numFmtId="0" fontId="11" fillId="0" borderId="8" xfId="0" applyFont="1" applyBorder="1" applyAlignment="1">
      <alignment horizontal="center" vertical="center"/>
    </xf>
    <xf numFmtId="0" fontId="11" fillId="0" borderId="29" xfId="0" applyFont="1" applyFill="1" applyBorder="1" applyAlignment="1">
      <alignment horizontal="center" vertical="center"/>
    </xf>
    <xf numFmtId="0" fontId="11" fillId="0" borderId="11" xfId="0" applyFont="1" applyBorder="1">
      <alignment vertical="center"/>
    </xf>
    <xf numFmtId="0" fontId="12" fillId="0" borderId="11" xfId="0" applyFont="1" applyBorder="1">
      <alignment vertical="center"/>
    </xf>
    <xf numFmtId="0" fontId="12" fillId="0" borderId="12" xfId="0" applyFont="1" applyBorder="1">
      <alignment vertical="center"/>
    </xf>
    <xf numFmtId="0" fontId="11" fillId="0" borderId="12" xfId="0" applyFont="1" applyBorder="1">
      <alignment vertical="center"/>
    </xf>
    <xf numFmtId="0" fontId="11" fillId="0" borderId="10" xfId="0" quotePrefix="1" applyFont="1" applyBorder="1" applyAlignment="1">
      <alignment horizontal="center" vertical="center"/>
    </xf>
    <xf numFmtId="20" fontId="11" fillId="0" borderId="4" xfId="0" applyNumberFormat="1" applyFont="1" applyBorder="1">
      <alignment vertical="center"/>
    </xf>
    <xf numFmtId="20" fontId="11" fillId="0" borderId="12" xfId="0" applyNumberFormat="1" applyFont="1" applyBorder="1">
      <alignment vertical="center"/>
    </xf>
    <xf numFmtId="0" fontId="11" fillId="0" borderId="0" xfId="0" applyFont="1" applyFill="1" applyBorder="1" applyAlignment="1">
      <alignment horizontal="left" vertical="center"/>
    </xf>
    <xf numFmtId="0" fontId="11" fillId="0" borderId="0" xfId="0" applyFont="1" applyAlignment="1">
      <alignment horizontal="left" vertical="center"/>
    </xf>
    <xf numFmtId="0" fontId="11" fillId="0" borderId="2" xfId="0" quotePrefix="1" applyFont="1" applyBorder="1" applyAlignment="1">
      <alignment horizontal="center" vertical="center"/>
    </xf>
    <xf numFmtId="0" fontId="11" fillId="0" borderId="7" xfId="0" quotePrefix="1" applyFont="1" applyBorder="1" applyAlignment="1">
      <alignment horizontal="left" vertical="center"/>
    </xf>
    <xf numFmtId="0" fontId="11" fillId="0" borderId="0" xfId="0" applyFont="1" applyFill="1" applyBorder="1" applyAlignment="1">
      <alignment horizontal="center" vertical="center"/>
    </xf>
    <xf numFmtId="0" fontId="11" fillId="0" borderId="12" xfId="0" applyFont="1" applyBorder="1" applyAlignment="1">
      <alignment horizontal="left" vertical="center"/>
    </xf>
    <xf numFmtId="0" fontId="7" fillId="0" borderId="0" xfId="0" applyFont="1" applyProtection="1">
      <alignment vertical="center"/>
    </xf>
    <xf numFmtId="0" fontId="7" fillId="0" borderId="0" xfId="0" applyFont="1" applyAlignment="1" applyProtection="1">
      <alignment vertical="center"/>
    </xf>
    <xf numFmtId="0" fontId="6" fillId="0" borderId="13" xfId="0" applyFont="1" applyBorder="1" applyAlignment="1" applyProtection="1">
      <alignment vertical="center"/>
    </xf>
    <xf numFmtId="0" fontId="6" fillId="0" borderId="14" xfId="0" applyFont="1" applyBorder="1" applyAlignment="1" applyProtection="1">
      <alignment vertical="center"/>
    </xf>
    <xf numFmtId="0" fontId="6" fillId="0" borderId="15" xfId="0" applyFont="1" applyBorder="1" applyAlignment="1" applyProtection="1">
      <alignment vertical="center"/>
    </xf>
    <xf numFmtId="0" fontId="7" fillId="0" borderId="0" xfId="0" applyFont="1" applyBorder="1" applyProtection="1">
      <alignment vertical="center"/>
    </xf>
    <xf numFmtId="0" fontId="7" fillId="0" borderId="16" xfId="0" applyFont="1" applyBorder="1" applyAlignment="1" applyProtection="1">
      <alignment horizontal="center" vertical="top"/>
    </xf>
    <xf numFmtId="0" fontId="7" fillId="0" borderId="17" xfId="0" applyFont="1" applyBorder="1" applyAlignment="1" applyProtection="1">
      <alignment vertical="top" wrapText="1"/>
    </xf>
    <xf numFmtId="0" fontId="7" fillId="0" borderId="0" xfId="0" applyFont="1" applyBorder="1" applyAlignment="1" applyProtection="1">
      <alignment vertical="top" wrapText="1"/>
    </xf>
    <xf numFmtId="0" fontId="7" fillId="0" borderId="16" xfId="0" applyFont="1" applyBorder="1" applyAlignment="1" applyProtection="1">
      <alignment horizontal="left" vertical="center"/>
    </xf>
    <xf numFmtId="0" fontId="13" fillId="0" borderId="16" xfId="0" applyFont="1" applyBorder="1" applyAlignment="1" applyProtection="1">
      <alignment vertical="center"/>
    </xf>
    <xf numFmtId="0" fontId="7" fillId="0" borderId="16" xfId="0" applyFont="1" applyBorder="1" applyAlignment="1" applyProtection="1">
      <alignment vertical="center"/>
    </xf>
    <xf numFmtId="0" fontId="7" fillId="0" borderId="0" xfId="0" applyFont="1" applyBorder="1" applyAlignment="1" applyProtection="1">
      <alignment horizontal="left" vertical="top" wrapText="1"/>
    </xf>
    <xf numFmtId="0" fontId="7" fillId="0" borderId="0" xfId="0" applyFont="1" applyBorder="1" applyAlignment="1" applyProtection="1">
      <alignment vertical="center"/>
    </xf>
    <xf numFmtId="0" fontId="7" fillId="0" borderId="17" xfId="0" applyFont="1" applyBorder="1" applyProtection="1">
      <alignment vertical="center"/>
    </xf>
    <xf numFmtId="0" fontId="7" fillId="0" borderId="18" xfId="0" applyFont="1" applyBorder="1" applyAlignment="1" applyProtection="1">
      <alignment vertical="center"/>
    </xf>
    <xf numFmtId="0" fontId="7" fillId="0" borderId="19" xfId="0" applyFont="1" applyBorder="1" applyAlignment="1" applyProtection="1">
      <alignment vertical="center"/>
    </xf>
    <xf numFmtId="49" fontId="7" fillId="0" borderId="19" xfId="0" applyNumberFormat="1" applyFont="1" applyBorder="1" applyAlignment="1" applyProtection="1">
      <alignment vertical="center"/>
    </xf>
    <xf numFmtId="0" fontId="7" fillId="0" borderId="19" xfId="0" applyFont="1" applyBorder="1" applyProtection="1">
      <alignment vertical="center"/>
    </xf>
    <xf numFmtId="0" fontId="7" fillId="0" borderId="20" xfId="0" applyFont="1" applyBorder="1" applyProtection="1">
      <alignment vertical="center"/>
    </xf>
    <xf numFmtId="0" fontId="7" fillId="0" borderId="13" xfId="0" applyFont="1" applyBorder="1" applyProtection="1">
      <alignment vertical="center"/>
    </xf>
    <xf numFmtId="0" fontId="7" fillId="0" borderId="14" xfId="0" applyFont="1" applyBorder="1" applyProtection="1">
      <alignment vertical="center"/>
    </xf>
    <xf numFmtId="0" fontId="7" fillId="0" borderId="15" xfId="0" applyFont="1" applyBorder="1" applyProtection="1">
      <alignment vertical="center"/>
    </xf>
    <xf numFmtId="0" fontId="7" fillId="0" borderId="0" xfId="0" applyFont="1" applyBorder="1" applyAlignment="1" applyProtection="1">
      <alignment horizontal="center" vertical="center"/>
    </xf>
    <xf numFmtId="0" fontId="7" fillId="0" borderId="17" xfId="0" applyFont="1" applyBorder="1" applyAlignment="1" applyProtection="1">
      <alignment horizontal="center" vertical="center"/>
    </xf>
    <xf numFmtId="49" fontId="7" fillId="0" borderId="16" xfId="0" applyNumberFormat="1" applyFont="1" applyBorder="1" applyAlignment="1" applyProtection="1">
      <alignment horizontal="center" vertical="center"/>
    </xf>
    <xf numFmtId="0" fontId="14" fillId="0" borderId="0" xfId="0" applyFont="1" applyBorder="1" applyAlignment="1" applyProtection="1">
      <alignment horizontal="left" vertical="top" wrapText="1"/>
    </xf>
    <xf numFmtId="49" fontId="7" fillId="0" borderId="18" xfId="0" applyNumberFormat="1" applyFont="1" applyBorder="1" applyAlignment="1" applyProtection="1">
      <alignment horizontal="center" vertical="center"/>
    </xf>
    <xf numFmtId="0" fontId="14" fillId="0" borderId="0" xfId="0" applyFont="1" applyBorder="1" applyAlignment="1" applyProtection="1">
      <alignment vertical="top" wrapText="1"/>
    </xf>
    <xf numFmtId="0" fontId="4" fillId="0" borderId="0" xfId="0" applyFont="1" applyFill="1" applyBorder="1" applyAlignment="1" applyProtection="1">
      <alignment vertical="top" wrapText="1"/>
    </xf>
    <xf numFmtId="0" fontId="11" fillId="0" borderId="3" xfId="0" applyFont="1" applyBorder="1" applyAlignment="1">
      <alignment vertical="center"/>
    </xf>
    <xf numFmtId="0" fontId="11" fillId="0" borderId="4"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2" borderId="10" xfId="0" applyFont="1" applyFill="1" applyBorder="1">
      <alignment vertical="center"/>
    </xf>
    <xf numFmtId="0" fontId="11" fillId="2" borderId="11" xfId="0" applyFont="1" applyFill="1" applyBorder="1">
      <alignment vertical="center"/>
    </xf>
    <xf numFmtId="0" fontId="11" fillId="2" borderId="12" xfId="0" applyFont="1" applyFill="1" applyBorder="1">
      <alignment vertical="center"/>
    </xf>
    <xf numFmtId="0" fontId="11" fillId="0" borderId="11" xfId="0" applyFont="1" applyFill="1" applyBorder="1">
      <alignment vertical="center"/>
    </xf>
    <xf numFmtId="0" fontId="11" fillId="0" borderId="3" xfId="0" applyFont="1" applyFill="1" applyBorder="1">
      <alignment vertical="center"/>
    </xf>
    <xf numFmtId="0" fontId="11" fillId="0" borderId="30" xfId="0" quotePrefix="1" applyFont="1" applyBorder="1" applyAlignment="1">
      <alignment horizontal="center" vertical="center"/>
    </xf>
    <xf numFmtId="0" fontId="11" fillId="0" borderId="31" xfId="0" applyFont="1" applyBorder="1">
      <alignment vertical="center"/>
    </xf>
    <xf numFmtId="0" fontId="11" fillId="0" borderId="31" xfId="0" applyFont="1" applyFill="1" applyBorder="1">
      <alignment vertical="center"/>
    </xf>
    <xf numFmtId="0" fontId="11" fillId="0" borderId="28" xfId="0" quotePrefix="1" applyFont="1" applyBorder="1" applyAlignment="1">
      <alignment horizontal="center" vertical="center"/>
    </xf>
    <xf numFmtId="0" fontId="11" fillId="0" borderId="35" xfId="0" quotePrefix="1" applyFont="1" applyBorder="1" applyAlignment="1">
      <alignment horizontal="center" vertical="center"/>
    </xf>
    <xf numFmtId="0" fontId="11" fillId="0" borderId="37" xfId="0" quotePrefix="1" applyFont="1" applyBorder="1" applyAlignment="1">
      <alignment horizontal="left" vertical="center"/>
    </xf>
    <xf numFmtId="0" fontId="11" fillId="0" borderId="38" xfId="0" applyFont="1" applyBorder="1">
      <alignment vertical="center"/>
    </xf>
    <xf numFmtId="0" fontId="11" fillId="0" borderId="0" xfId="0" applyFont="1" applyFill="1" applyBorder="1">
      <alignment vertical="center"/>
    </xf>
    <xf numFmtId="0" fontId="11" fillId="0" borderId="30" xfId="0" quotePrefix="1" applyFont="1" applyFill="1" applyBorder="1" applyAlignment="1">
      <alignment horizontal="center" vertical="center"/>
    </xf>
    <xf numFmtId="0" fontId="11" fillId="0" borderId="48" xfId="0" quotePrefix="1" applyFont="1" applyBorder="1" applyAlignment="1">
      <alignment horizontal="center" vertical="center"/>
    </xf>
    <xf numFmtId="0" fontId="11" fillId="0" borderId="0" xfId="0" quotePrefix="1" applyFont="1" applyBorder="1" applyAlignment="1">
      <alignment horizontal="left" vertical="center"/>
    </xf>
    <xf numFmtId="0" fontId="11" fillId="0" borderId="29" xfId="0" applyFont="1" applyFill="1" applyBorder="1" applyAlignment="1">
      <alignment vertical="center" wrapText="1"/>
    </xf>
    <xf numFmtId="0" fontId="11" fillId="2" borderId="1" xfId="0" applyFont="1" applyFill="1" applyBorder="1" applyAlignment="1">
      <alignment horizontal="center" vertical="center"/>
    </xf>
    <xf numFmtId="0" fontId="11" fillId="0" borderId="10" xfId="0" applyFont="1" applyBorder="1" applyAlignment="1">
      <alignment horizontal="center" vertical="center"/>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7" fillId="0" borderId="1" xfId="0" applyFont="1" applyBorder="1" applyAlignment="1">
      <alignment horizontal="center" vertical="center"/>
    </xf>
    <xf numFmtId="0" fontId="17" fillId="0" borderId="10" xfId="0" applyFont="1" applyBorder="1">
      <alignment vertical="center"/>
    </xf>
    <xf numFmtId="0" fontId="17" fillId="0" borderId="11" xfId="0" applyFont="1" applyBorder="1">
      <alignment vertical="center"/>
    </xf>
    <xf numFmtId="0" fontId="17" fillId="0" borderId="5"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Fill="1">
      <alignment vertical="center"/>
    </xf>
    <xf numFmtId="0" fontId="11" fillId="0" borderId="0" xfId="0" quotePrefix="1" applyFont="1" applyFill="1" applyBorder="1" applyAlignment="1">
      <alignment horizontal="left" vertical="center"/>
    </xf>
    <xf numFmtId="0" fontId="11" fillId="0" borderId="2" xfId="0" applyFont="1" applyBorder="1">
      <alignment vertical="center"/>
    </xf>
    <xf numFmtId="0" fontId="11" fillId="0" borderId="7" xfId="0" applyFont="1" applyBorder="1">
      <alignment vertical="center"/>
    </xf>
    <xf numFmtId="49" fontId="6" fillId="0" borderId="0" xfId="0" applyNumberFormat="1" applyFont="1" applyFill="1" applyAlignment="1" applyProtection="1">
      <alignment vertical="center" wrapText="1"/>
    </xf>
    <xf numFmtId="49" fontId="4" fillId="0" borderId="0" xfId="0" applyNumberFormat="1" applyFont="1" applyFill="1" applyProtection="1">
      <alignment vertical="center"/>
    </xf>
    <xf numFmtId="49" fontId="10" fillId="0" borderId="0" xfId="0" applyNumberFormat="1" applyFont="1" applyFill="1" applyAlignment="1" applyProtection="1">
      <alignment vertical="top"/>
    </xf>
    <xf numFmtId="49" fontId="9" fillId="0" borderId="0" xfId="0" applyNumberFormat="1" applyFont="1" applyBorder="1" applyProtection="1">
      <alignment vertical="center"/>
    </xf>
    <xf numFmtId="49" fontId="10" fillId="0" borderId="0" xfId="0" applyNumberFormat="1" applyFont="1" applyBorder="1" applyAlignment="1" applyProtection="1">
      <alignment vertical="top"/>
    </xf>
    <xf numFmtId="49" fontId="16" fillId="0" borderId="0" xfId="0" applyNumberFormat="1" applyFont="1" applyFill="1" applyBorder="1" applyAlignment="1" applyProtection="1">
      <alignment vertical="center" wrapText="1"/>
    </xf>
    <xf numFmtId="0" fontId="11" fillId="0" borderId="0" xfId="0" applyFont="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1" fillId="0" borderId="11" xfId="0" applyFont="1" applyFill="1" applyBorder="1" applyAlignment="1">
      <alignment horizontal="left" vertical="center" indent="1"/>
    </xf>
    <xf numFmtId="0" fontId="11" fillId="0" borderId="12" xfId="0" applyFont="1" applyFill="1" applyBorder="1" applyAlignment="1">
      <alignment horizontal="left" vertical="center" indent="1"/>
    </xf>
    <xf numFmtId="0" fontId="11" fillId="0" borderId="12" xfId="0" applyFont="1" applyFill="1" applyBorder="1">
      <alignment vertical="center"/>
    </xf>
    <xf numFmtId="0" fontId="11" fillId="0" borderId="28" xfId="0" applyFont="1" applyFill="1" applyBorder="1" applyAlignment="1">
      <alignment horizontal="left" vertical="center" indent="1"/>
    </xf>
    <xf numFmtId="0" fontId="11" fillId="0" borderId="38" xfId="0" applyFont="1" applyFill="1" applyBorder="1">
      <alignment vertical="center"/>
    </xf>
    <xf numFmtId="0" fontId="11" fillId="0" borderId="55" xfId="0" applyFont="1" applyFill="1" applyBorder="1" applyAlignment="1">
      <alignment vertical="center"/>
    </xf>
    <xf numFmtId="0" fontId="11" fillId="0" borderId="12" xfId="0" applyFont="1" applyFill="1" applyBorder="1" applyAlignment="1">
      <alignment horizontal="center" vertical="center"/>
    </xf>
    <xf numFmtId="0" fontId="0" fillId="5" borderId="0" xfId="0" applyFill="1">
      <alignment vertical="center"/>
    </xf>
    <xf numFmtId="0" fontId="6" fillId="0" borderId="0" xfId="0" applyFont="1" applyAlignment="1" applyProtection="1">
      <alignment horizontal="center" vertical="center"/>
    </xf>
    <xf numFmtId="0" fontId="6" fillId="0" borderId="16"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7" xfId="0" applyFont="1" applyBorder="1" applyAlignment="1" applyProtection="1">
      <alignment horizontal="center" vertical="center"/>
    </xf>
    <xf numFmtId="0" fontId="15" fillId="0" borderId="0" xfId="0" applyFont="1" applyProtection="1">
      <alignment vertical="center"/>
    </xf>
    <xf numFmtId="0" fontId="2" fillId="0" borderId="0" xfId="0" applyFont="1" applyProtection="1">
      <alignment vertical="center"/>
    </xf>
    <xf numFmtId="0" fontId="11" fillId="0" borderId="24"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49" fontId="9" fillId="2" borderId="0" xfId="0" applyNumberFormat="1" applyFont="1" applyFill="1" applyAlignment="1" applyProtection="1">
      <alignment vertical="top"/>
      <protection locked="0"/>
    </xf>
    <xf numFmtId="49" fontId="9" fillId="4" borderId="0" xfId="0" applyNumberFormat="1" applyFont="1" applyFill="1" applyAlignment="1" applyProtection="1">
      <alignment vertical="top"/>
      <protection locked="0"/>
    </xf>
    <xf numFmtId="49" fontId="9" fillId="4" borderId="0" xfId="0" applyNumberFormat="1" applyFont="1" applyFill="1" applyProtection="1">
      <alignment vertical="center"/>
      <protection locked="0"/>
    </xf>
    <xf numFmtId="49" fontId="9" fillId="0" borderId="0" xfId="0" applyNumberFormat="1" applyFont="1" applyFill="1" applyProtection="1">
      <alignment vertical="center"/>
      <protection locked="0"/>
    </xf>
    <xf numFmtId="49" fontId="9" fillId="0" borderId="0" xfId="0" applyNumberFormat="1" applyFont="1" applyProtection="1">
      <alignment vertical="center"/>
      <protection locked="0"/>
    </xf>
    <xf numFmtId="49" fontId="4" fillId="2" borderId="0" xfId="0" applyNumberFormat="1" applyFont="1" applyFill="1" applyProtection="1">
      <alignment vertical="center"/>
      <protection locked="0"/>
    </xf>
    <xf numFmtId="49" fontId="4" fillId="4" borderId="0" xfId="0" applyNumberFormat="1" applyFont="1" applyFill="1" applyProtection="1">
      <alignment vertical="center"/>
      <protection locked="0"/>
    </xf>
    <xf numFmtId="49" fontId="4" fillId="0" borderId="0" xfId="0" applyNumberFormat="1" applyFont="1" applyFill="1" applyProtection="1">
      <alignment vertical="center"/>
      <protection locked="0"/>
    </xf>
    <xf numFmtId="49" fontId="4" fillId="0" borderId="0" xfId="0" applyNumberFormat="1" applyFont="1" applyProtection="1">
      <alignment vertical="center"/>
      <protection locked="0"/>
    </xf>
    <xf numFmtId="49" fontId="16" fillId="2" borderId="0" xfId="0" applyNumberFormat="1" applyFont="1" applyFill="1" applyAlignment="1" applyProtection="1">
      <alignment vertical="center" wrapText="1"/>
      <protection locked="0"/>
    </xf>
    <xf numFmtId="49" fontId="16" fillId="4" borderId="0" xfId="0" applyNumberFormat="1" applyFont="1" applyFill="1" applyAlignment="1" applyProtection="1">
      <alignment vertical="center" wrapText="1"/>
      <protection locked="0"/>
    </xf>
    <xf numFmtId="0" fontId="11" fillId="2" borderId="0" xfId="0" applyFont="1" applyFill="1" applyProtection="1">
      <alignment vertical="center"/>
      <protection locked="0"/>
    </xf>
    <xf numFmtId="0" fontId="11" fillId="4" borderId="0" xfId="0" applyFont="1" applyFill="1" applyProtection="1">
      <alignment vertical="center"/>
      <protection locked="0"/>
    </xf>
    <xf numFmtId="0" fontId="11" fillId="0" borderId="0" xfId="0" applyFont="1" applyFill="1" applyProtection="1">
      <alignment vertical="center"/>
      <protection locked="0"/>
    </xf>
    <xf numFmtId="0" fontId="11" fillId="0" borderId="0" xfId="0" applyFont="1" applyProtection="1">
      <alignment vertical="center"/>
      <protection locked="0"/>
    </xf>
    <xf numFmtId="0" fontId="11" fillId="5" borderId="1" xfId="0" applyFont="1" applyFill="1" applyBorder="1" applyProtection="1">
      <alignment vertical="center"/>
      <protection locked="0"/>
    </xf>
    <xf numFmtId="0" fontId="4" fillId="4" borderId="0" xfId="0" applyFont="1" applyFill="1" applyProtection="1">
      <alignment vertical="center"/>
      <protection locked="0"/>
    </xf>
    <xf numFmtId="0" fontId="11" fillId="0" borderId="0" xfId="0" applyFont="1" applyFill="1" applyAlignment="1" applyProtection="1">
      <alignment vertical="center" wrapText="1"/>
      <protection locked="0"/>
    </xf>
    <xf numFmtId="0" fontId="11" fillId="0" borderId="1" xfId="0" applyFont="1" applyFill="1" applyBorder="1" applyProtection="1">
      <alignment vertical="center"/>
      <protection locked="0"/>
    </xf>
    <xf numFmtId="0" fontId="11" fillId="5" borderId="0" xfId="0" applyFont="1" applyFill="1" applyProtection="1">
      <alignment vertical="center"/>
      <protection locked="0"/>
    </xf>
    <xf numFmtId="0" fontId="11" fillId="0" borderId="1" xfId="0" applyFont="1" applyBorder="1" applyProtection="1">
      <alignment vertical="center"/>
      <protection locked="0"/>
    </xf>
    <xf numFmtId="0" fontId="9" fillId="4" borderId="0" xfId="0" applyFont="1" applyFill="1" applyProtection="1">
      <alignment vertical="center"/>
      <protection locked="0"/>
    </xf>
    <xf numFmtId="0" fontId="4" fillId="0" borderId="1"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49" fontId="9" fillId="4" borderId="0" xfId="0" applyNumberFormat="1" applyFont="1" applyFill="1" applyBorder="1" applyAlignment="1" applyProtection="1">
      <alignment vertical="top"/>
      <protection locked="0"/>
    </xf>
    <xf numFmtId="49" fontId="9" fillId="4" borderId="0" xfId="0" applyNumberFormat="1" applyFont="1" applyFill="1" applyBorder="1" applyProtection="1">
      <alignment vertical="center"/>
      <protection locked="0"/>
    </xf>
    <xf numFmtId="49" fontId="9" fillId="0" borderId="0" xfId="0" applyNumberFormat="1" applyFont="1" applyBorder="1" applyProtection="1">
      <alignment vertical="center"/>
      <protection locked="0"/>
    </xf>
    <xf numFmtId="49" fontId="4" fillId="4" borderId="0" xfId="0" applyNumberFormat="1" applyFont="1" applyFill="1" applyBorder="1" applyProtection="1">
      <alignment vertical="center"/>
      <protection locked="0"/>
    </xf>
    <xf numFmtId="49" fontId="4" fillId="0" borderId="0" xfId="0" applyNumberFormat="1" applyFont="1" applyBorder="1" applyProtection="1">
      <alignment vertical="center"/>
      <protection locked="0"/>
    </xf>
    <xf numFmtId="49" fontId="16" fillId="4" borderId="0" xfId="0" applyNumberFormat="1" applyFont="1" applyFill="1" applyBorder="1" applyAlignment="1" applyProtection="1">
      <alignment vertical="center" wrapText="1"/>
      <protection locked="0"/>
    </xf>
    <xf numFmtId="0" fontId="11" fillId="4" borderId="0" xfId="0" applyFont="1" applyFill="1" applyBorder="1" applyProtection="1">
      <alignment vertical="center"/>
      <protection locked="0"/>
    </xf>
    <xf numFmtId="0" fontId="11" fillId="0" borderId="0" xfId="0" applyFont="1" applyBorder="1" applyProtection="1">
      <alignment vertical="center"/>
      <protection locked="0"/>
    </xf>
    <xf numFmtId="0" fontId="11" fillId="5" borderId="0" xfId="0" applyFont="1" applyFill="1" applyBorder="1" applyProtection="1">
      <alignment vertical="center"/>
      <protection locked="0"/>
    </xf>
    <xf numFmtId="0" fontId="9" fillId="4" borderId="0" xfId="0" applyFont="1" applyFill="1" applyBorder="1" applyProtection="1">
      <alignment vertical="center"/>
      <protection locked="0"/>
    </xf>
    <xf numFmtId="0" fontId="11" fillId="0" borderId="0" xfId="0" applyFont="1" applyFill="1" applyBorder="1" applyProtection="1">
      <alignment vertical="center"/>
      <protection locked="0"/>
    </xf>
    <xf numFmtId="49" fontId="9" fillId="2" borderId="0" xfId="0" applyNumberFormat="1" applyFont="1" applyFill="1" applyBorder="1" applyAlignment="1" applyProtection="1">
      <alignment vertical="top"/>
      <protection locked="0"/>
    </xf>
    <xf numFmtId="49" fontId="4" fillId="2" borderId="0" xfId="0" applyNumberFormat="1" applyFont="1" applyFill="1" applyBorder="1" applyProtection="1">
      <alignment vertical="center"/>
      <protection locked="0"/>
    </xf>
    <xf numFmtId="49" fontId="16" fillId="2" borderId="0" xfId="0" applyNumberFormat="1" applyFont="1" applyFill="1" applyBorder="1" applyAlignment="1" applyProtection="1">
      <alignment vertical="center" wrapText="1"/>
      <protection locked="0"/>
    </xf>
    <xf numFmtId="0" fontId="11" fillId="2" borderId="0" xfId="0" applyFont="1" applyFill="1" applyBorder="1" applyProtection="1">
      <alignment vertical="center"/>
      <protection locked="0"/>
    </xf>
    <xf numFmtId="0" fontId="11" fillId="0" borderId="0" xfId="0" applyFont="1" applyAlignment="1">
      <alignment horizontal="left" vertical="center"/>
    </xf>
    <xf numFmtId="0" fontId="0" fillId="6" borderId="0" xfId="0" applyFill="1">
      <alignment vertical="center"/>
    </xf>
    <xf numFmtId="0" fontId="11" fillId="0" borderId="10"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0" fontId="11" fillId="0" borderId="8" xfId="0" applyFont="1" applyBorder="1" applyAlignment="1" applyProtection="1">
      <alignment vertical="center"/>
    </xf>
    <xf numFmtId="0" fontId="11" fillId="0" borderId="9" xfId="0" applyFont="1" applyBorder="1" applyAlignment="1" applyProtection="1">
      <alignment vertical="center"/>
    </xf>
    <xf numFmtId="0" fontId="2" fillId="0" borderId="1"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7" xfId="0" applyFont="1" applyBorder="1" applyAlignment="1" applyProtection="1">
      <alignment horizontal="center" vertical="center"/>
    </xf>
    <xf numFmtId="49" fontId="2" fillId="0" borderId="10" xfId="0" applyNumberFormat="1" applyFont="1" applyBorder="1" applyAlignment="1" applyProtection="1">
      <alignment vertical="center"/>
      <protection locked="0"/>
    </xf>
    <xf numFmtId="49" fontId="2" fillId="0" borderId="11" xfId="0" applyNumberFormat="1" applyFont="1" applyBorder="1" applyAlignment="1" applyProtection="1">
      <alignment vertical="center"/>
      <protection locked="0"/>
    </xf>
    <xf numFmtId="49" fontId="2" fillId="0" borderId="12" xfId="0" applyNumberFormat="1" applyFont="1" applyBorder="1" applyAlignment="1" applyProtection="1">
      <alignment vertical="center"/>
      <protection locked="0"/>
    </xf>
    <xf numFmtId="0" fontId="6" fillId="0" borderId="0" xfId="0" applyFont="1" applyAlignment="1" applyProtection="1">
      <alignment horizontal="center" vertical="center"/>
    </xf>
    <xf numFmtId="49" fontId="2" fillId="0" borderId="10" xfId="0" applyNumberFormat="1" applyFont="1" applyBorder="1" applyAlignment="1" applyProtection="1">
      <alignment horizontal="left" vertical="center"/>
      <protection locked="0"/>
    </xf>
    <xf numFmtId="49" fontId="2" fillId="0" borderId="11" xfId="0" applyNumberFormat="1" applyFont="1" applyBorder="1" applyAlignment="1" applyProtection="1">
      <alignment horizontal="left" vertical="center"/>
      <protection locked="0"/>
    </xf>
    <xf numFmtId="49" fontId="2" fillId="0" borderId="12" xfId="0" applyNumberFormat="1" applyFont="1" applyBorder="1" applyAlignment="1" applyProtection="1">
      <alignment horizontal="left" vertical="center"/>
      <protection locked="0"/>
    </xf>
    <xf numFmtId="0" fontId="11" fillId="0" borderId="0" xfId="0" applyFont="1" applyFill="1" applyBorder="1" applyAlignment="1">
      <alignment horizontal="left" vertical="center"/>
    </xf>
    <xf numFmtId="49" fontId="6" fillId="3" borderId="0" xfId="0" applyNumberFormat="1" applyFont="1" applyFill="1" applyAlignment="1" applyProtection="1">
      <alignment horizontal="left" vertical="center" wrapText="1"/>
    </xf>
    <xf numFmtId="49" fontId="10" fillId="0" borderId="0" xfId="0" applyNumberFormat="1" applyFont="1" applyAlignment="1" applyProtection="1">
      <alignment horizontal="left" vertical="top"/>
    </xf>
    <xf numFmtId="0" fontId="11" fillId="0" borderId="10"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protection locked="0"/>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21" fillId="0" borderId="0" xfId="0" applyFont="1" applyFill="1" applyBorder="1" applyAlignment="1">
      <alignment horizontal="left"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0" xfId="0" applyFont="1" applyFill="1" applyBorder="1" applyAlignment="1">
      <alignment horizontal="center" vertical="center" textRotation="255" wrapText="1"/>
    </xf>
    <xf numFmtId="0" fontId="11" fillId="2" borderId="12" xfId="0" applyFont="1" applyFill="1" applyBorder="1" applyAlignment="1">
      <alignment horizontal="center" vertical="center" textRotation="255" wrapText="1"/>
    </xf>
    <xf numFmtId="0" fontId="11" fillId="0" borderId="0" xfId="0" applyFont="1" applyAlignment="1">
      <alignment horizontal="left" vertical="center"/>
    </xf>
    <xf numFmtId="0" fontId="11" fillId="0" borderId="28" xfId="0" applyFont="1" applyFill="1" applyBorder="1" applyAlignment="1">
      <alignment horizontal="left" vertical="center" indent="1"/>
    </xf>
    <xf numFmtId="0" fontId="11" fillId="0" borderId="11" xfId="0" applyFont="1" applyFill="1" applyBorder="1" applyAlignment="1">
      <alignment horizontal="left" vertical="center" indent="1"/>
    </xf>
    <xf numFmtId="0" fontId="11" fillId="0" borderId="12" xfId="0" applyFont="1" applyFill="1" applyBorder="1" applyAlignment="1">
      <alignment horizontal="left" vertical="center" inden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11" fillId="2" borderId="1" xfId="0" applyFont="1" applyFill="1" applyBorder="1" applyAlignment="1">
      <alignment horizontal="center" vertical="center" textRotation="255"/>
    </xf>
    <xf numFmtId="0" fontId="11" fillId="0" borderId="1"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1" fillId="0" borderId="2" xfId="0" applyFont="1" applyBorder="1" applyAlignment="1" applyProtection="1">
      <alignment vertical="center" wrapText="1"/>
      <protection locked="0"/>
    </xf>
    <xf numFmtId="0" fontId="11" fillId="0" borderId="3" xfId="0" applyFont="1" applyBorder="1" applyAlignment="1" applyProtection="1">
      <alignment vertical="center" wrapText="1"/>
      <protection locked="0"/>
    </xf>
    <xf numFmtId="0" fontId="11" fillId="0" borderId="4" xfId="0" applyFont="1" applyBorder="1" applyAlignment="1" applyProtection="1">
      <alignment vertical="center" wrapText="1"/>
      <protection locked="0"/>
    </xf>
    <xf numFmtId="0" fontId="11" fillId="0" borderId="7" xfId="0" applyFont="1" applyBorder="1" applyAlignment="1" applyProtection="1">
      <alignment vertical="center" wrapText="1"/>
      <protection locked="0"/>
    </xf>
    <xf numFmtId="0" fontId="11" fillId="0" borderId="8" xfId="0" applyFont="1" applyBorder="1" applyAlignment="1" applyProtection="1">
      <alignment vertical="center" wrapText="1"/>
      <protection locked="0"/>
    </xf>
    <xf numFmtId="0" fontId="11" fillId="0" borderId="9" xfId="0" applyFont="1" applyBorder="1" applyAlignment="1" applyProtection="1">
      <alignment vertical="center" wrapText="1"/>
      <protection locked="0"/>
    </xf>
    <xf numFmtId="0" fontId="11" fillId="0" borderId="10"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 xfId="0" applyFont="1" applyBorder="1" applyAlignment="1">
      <alignment horizontal="left" vertical="center"/>
    </xf>
    <xf numFmtId="0" fontId="17" fillId="0" borderId="10" xfId="0" applyFont="1" applyBorder="1" applyAlignment="1">
      <alignment horizontal="left" vertical="center"/>
    </xf>
    <xf numFmtId="0" fontId="11" fillId="0" borderId="25" xfId="0" applyFont="1" applyFill="1" applyBorder="1" applyAlignment="1" applyProtection="1">
      <alignment horizontal="left" vertical="center" wrapText="1"/>
      <protection locked="0"/>
    </xf>
    <xf numFmtId="0" fontId="11" fillId="0" borderId="26" xfId="0" applyFont="1" applyFill="1" applyBorder="1" applyAlignment="1" applyProtection="1">
      <alignment horizontal="left" vertical="center" wrapText="1"/>
      <protection locked="0"/>
    </xf>
    <xf numFmtId="0" fontId="11" fillId="0" borderId="27" xfId="0" applyFont="1" applyFill="1" applyBorder="1" applyAlignment="1" applyProtection="1">
      <alignment horizontal="left" vertical="center" wrapText="1"/>
      <protection locked="0"/>
    </xf>
    <xf numFmtId="0" fontId="11" fillId="0" borderId="11"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11" fillId="2" borderId="2" xfId="0" quotePrefix="1" applyFont="1" applyFill="1" applyBorder="1" applyAlignment="1">
      <alignment horizontal="center" vertical="center"/>
    </xf>
    <xf numFmtId="0" fontId="11" fillId="2" borderId="3" xfId="0" quotePrefix="1" applyFont="1" applyFill="1" applyBorder="1" applyAlignment="1">
      <alignment horizontal="center" vertical="center"/>
    </xf>
    <xf numFmtId="0" fontId="11" fillId="2" borderId="4" xfId="0" quotePrefix="1" applyFont="1" applyFill="1" applyBorder="1" applyAlignment="1">
      <alignment horizontal="center" vertical="center"/>
    </xf>
    <xf numFmtId="0" fontId="11" fillId="0" borderId="43" xfId="0" applyFont="1" applyFill="1" applyBorder="1" applyAlignment="1" applyProtection="1">
      <alignment horizontal="center" vertical="center" textRotation="255" wrapText="1"/>
      <protection locked="0"/>
    </xf>
    <xf numFmtId="0" fontId="11" fillId="0" borderId="42" xfId="0" applyFont="1" applyFill="1" applyBorder="1" applyAlignment="1" applyProtection="1">
      <alignment horizontal="center" vertical="center" textRotation="255" wrapText="1"/>
      <protection locked="0"/>
    </xf>
    <xf numFmtId="0" fontId="20" fillId="0" borderId="43" xfId="0" applyFont="1" applyFill="1" applyBorder="1" applyAlignment="1" applyProtection="1">
      <alignment horizontal="center" vertical="center" textRotation="255" wrapText="1"/>
      <protection locked="0"/>
    </xf>
    <xf numFmtId="0" fontId="20" fillId="0" borderId="42" xfId="0" applyFont="1" applyFill="1" applyBorder="1" applyAlignment="1" applyProtection="1">
      <alignment horizontal="center" vertical="center" textRotation="255" wrapText="1"/>
      <protection locked="0"/>
    </xf>
    <xf numFmtId="0" fontId="20" fillId="0" borderId="27" xfId="0" applyFont="1" applyFill="1" applyBorder="1" applyAlignment="1" applyProtection="1">
      <alignment horizontal="center" vertical="center" textRotation="255" wrapText="1"/>
      <protection locked="0"/>
    </xf>
    <xf numFmtId="0" fontId="11" fillId="2" borderId="5" xfId="0" applyFont="1" applyFill="1" applyBorder="1" applyAlignment="1">
      <alignment horizontal="center" vertical="center" textRotation="255" wrapText="1"/>
    </xf>
    <xf numFmtId="0" fontId="11" fillId="2" borderId="6" xfId="0" applyFont="1" applyFill="1" applyBorder="1" applyAlignment="1">
      <alignment horizontal="center" vertical="center" textRotation="255" wrapText="1"/>
    </xf>
    <xf numFmtId="0" fontId="11" fillId="0" borderId="25"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1" fillId="0" borderId="42" xfId="0" applyFont="1" applyFill="1" applyBorder="1" applyAlignment="1">
      <alignment horizontal="left" vertical="center" wrapText="1"/>
    </xf>
    <xf numFmtId="0" fontId="11" fillId="2" borderId="4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1" xfId="0" applyFont="1" applyFill="1" applyBorder="1" applyAlignment="1" applyProtection="1">
      <alignment horizontal="center" vertical="center" textRotation="255" wrapText="1"/>
      <protection locked="0"/>
    </xf>
    <xf numFmtId="0" fontId="11" fillId="0" borderId="34" xfId="0" applyFont="1" applyFill="1" applyBorder="1" applyAlignment="1" applyProtection="1">
      <alignment horizontal="center" vertical="center" textRotation="255" wrapText="1"/>
      <protection locked="0"/>
    </xf>
    <xf numFmtId="0" fontId="11" fillId="0" borderId="1" xfId="0" applyFont="1" applyFill="1" applyBorder="1" applyAlignment="1" applyProtection="1">
      <alignment horizontal="center" vertical="center"/>
      <protection locked="0"/>
    </xf>
    <xf numFmtId="0" fontId="11" fillId="0" borderId="34" xfId="0" applyFont="1" applyFill="1" applyBorder="1" applyAlignment="1" applyProtection="1">
      <alignment horizontal="center" vertical="center"/>
      <protection locked="0"/>
    </xf>
    <xf numFmtId="0" fontId="11" fillId="0" borderId="58" xfId="0" applyFont="1" applyFill="1" applyBorder="1" applyAlignment="1" applyProtection="1">
      <alignment horizontal="center" vertical="center"/>
      <protection locked="0"/>
    </xf>
    <xf numFmtId="0" fontId="11" fillId="2" borderId="53" xfId="0" quotePrefix="1"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31" xfId="0" applyFont="1" applyFill="1" applyBorder="1" applyAlignment="1">
      <alignment horizontal="left" vertical="center" wrapText="1"/>
    </xf>
    <xf numFmtId="0" fontId="11" fillId="0" borderId="32" xfId="0" applyFont="1" applyFill="1" applyBorder="1" applyAlignment="1" applyProtection="1">
      <alignment horizontal="center" vertical="center" textRotation="255" wrapText="1"/>
      <protection locked="0"/>
    </xf>
    <xf numFmtId="0" fontId="11" fillId="0" borderId="56" xfId="0" applyFont="1" applyFill="1" applyBorder="1" applyAlignment="1" applyProtection="1">
      <alignment horizontal="center" vertical="center"/>
      <protection locked="0"/>
    </xf>
    <xf numFmtId="0" fontId="11" fillId="0" borderId="47" xfId="0" applyFont="1" applyFill="1" applyBorder="1" applyAlignment="1" applyProtection="1">
      <alignment horizontal="center" vertical="center"/>
      <protection locked="0"/>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49" fontId="17" fillId="0" borderId="10" xfId="0" applyNumberFormat="1" applyFont="1" applyBorder="1" applyAlignment="1">
      <alignment horizontal="center" vertical="center"/>
    </xf>
    <xf numFmtId="49" fontId="17" fillId="0" borderId="11" xfId="0" applyNumberFormat="1" applyFont="1" applyBorder="1" applyAlignment="1">
      <alignment horizontal="center" vertical="center"/>
    </xf>
    <xf numFmtId="49" fontId="17" fillId="0" borderId="12" xfId="0" applyNumberFormat="1"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Fill="1" applyBorder="1" applyAlignment="1" applyProtection="1">
      <alignment horizontal="center" vertical="center"/>
      <protection locked="0"/>
    </xf>
    <xf numFmtId="0" fontId="11" fillId="2" borderId="21" xfId="0" applyFont="1" applyFill="1" applyBorder="1" applyAlignment="1">
      <alignment horizontal="center" vertical="center" textRotation="255"/>
    </xf>
    <xf numFmtId="0" fontId="11" fillId="2" borderId="22" xfId="0" applyFont="1" applyFill="1" applyBorder="1" applyAlignment="1">
      <alignment horizontal="center" vertical="center" textRotation="255"/>
    </xf>
    <xf numFmtId="0" fontId="11" fillId="2" borderId="23" xfId="0" applyFont="1" applyFill="1" applyBorder="1" applyAlignment="1">
      <alignment horizontal="center" vertical="center" textRotation="255"/>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49" fontId="11" fillId="0" borderId="10" xfId="0" applyNumberFormat="1" applyFont="1" applyBorder="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49" fontId="11" fillId="0" borderId="12" xfId="0" applyNumberFormat="1" applyFont="1" applyBorder="1" applyAlignment="1" applyProtection="1">
      <alignment horizontal="center" vertical="center"/>
      <protection locked="0"/>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6" xfId="0" applyFont="1" applyFill="1" applyBorder="1" applyAlignment="1">
      <alignment horizontal="left" vertical="center" wrapText="1"/>
    </xf>
    <xf numFmtId="0" fontId="11" fillId="0" borderId="40" xfId="0" applyFont="1" applyFill="1" applyBorder="1" applyAlignment="1" applyProtection="1">
      <alignment horizontal="center" vertical="center"/>
      <protection locked="0"/>
    </xf>
    <xf numFmtId="0" fontId="11" fillId="0" borderId="39" xfId="0" applyFont="1" applyFill="1" applyBorder="1" applyAlignment="1" applyProtection="1">
      <alignment horizontal="center" vertical="center"/>
      <protection locked="0"/>
    </xf>
    <xf numFmtId="0" fontId="11" fillId="0" borderId="36" xfId="0" applyFont="1" applyFill="1" applyBorder="1" applyAlignment="1" applyProtection="1">
      <alignment horizontal="center" vertical="center"/>
      <protection locked="0"/>
    </xf>
    <xf numFmtId="0" fontId="11" fillId="0" borderId="41" xfId="0" applyFont="1" applyFill="1" applyBorder="1" applyAlignment="1" applyProtection="1">
      <alignment horizontal="center" vertical="center"/>
      <protection locked="0"/>
    </xf>
    <xf numFmtId="0" fontId="11" fillId="0" borderId="57" xfId="0" applyFont="1" applyFill="1" applyBorder="1" applyAlignment="1" applyProtection="1">
      <alignment horizontal="center" vertical="center"/>
      <protection locked="0"/>
    </xf>
    <xf numFmtId="0" fontId="11" fillId="0" borderId="33" xfId="0" applyFont="1" applyFill="1" applyBorder="1" applyAlignment="1" applyProtection="1">
      <alignment horizontal="center" vertical="center" textRotation="255" wrapText="1"/>
      <protection locked="0"/>
    </xf>
    <xf numFmtId="0" fontId="11" fillId="2" borderId="0" xfId="0" applyFont="1" applyFill="1" applyBorder="1" applyAlignment="1">
      <alignment horizontal="center" vertical="center" textRotation="255" wrapText="1"/>
    </xf>
    <xf numFmtId="0" fontId="11" fillId="0" borderId="51" xfId="0" applyFont="1" applyFill="1" applyBorder="1" applyAlignment="1">
      <alignment vertical="center" wrapText="1"/>
    </xf>
    <xf numFmtId="0" fontId="11" fillId="0" borderId="52" xfId="0" applyFont="1" applyFill="1" applyBorder="1" applyAlignment="1">
      <alignment vertical="center" wrapText="1"/>
    </xf>
    <xf numFmtId="0" fontId="11" fillId="0" borderId="26" xfId="0" applyFont="1" applyFill="1" applyBorder="1" applyAlignment="1" applyProtection="1">
      <alignment horizontal="center" vertical="center" textRotation="255" wrapText="1"/>
      <protection locked="0"/>
    </xf>
    <xf numFmtId="0" fontId="11" fillId="0" borderId="27" xfId="0" applyFont="1" applyFill="1" applyBorder="1" applyAlignment="1" applyProtection="1">
      <alignment horizontal="center" vertical="center" textRotation="255" wrapText="1"/>
      <protection locked="0"/>
    </xf>
    <xf numFmtId="0" fontId="11" fillId="0" borderId="11" xfId="0" applyFont="1" applyFill="1" applyBorder="1" applyAlignment="1">
      <alignment horizontal="left" vertical="center" wrapText="1"/>
    </xf>
    <xf numFmtId="0" fontId="11" fillId="0" borderId="23" xfId="0" applyFont="1" applyFill="1" applyBorder="1" applyAlignment="1" applyProtection="1">
      <alignment horizontal="center" vertical="center"/>
      <protection locked="0"/>
    </xf>
    <xf numFmtId="0" fontId="11" fillId="0" borderId="49" xfId="0" applyFont="1" applyFill="1" applyBorder="1" applyAlignment="1" applyProtection="1">
      <alignment horizontal="center" vertical="center"/>
      <protection locked="0"/>
    </xf>
    <xf numFmtId="0" fontId="11" fillId="0" borderId="46" xfId="0" applyFont="1" applyFill="1" applyBorder="1" applyAlignment="1" applyProtection="1">
      <alignment horizontal="center" vertical="center"/>
      <protection locked="0"/>
    </xf>
    <xf numFmtId="0" fontId="11" fillId="0" borderId="50" xfId="0" applyFont="1" applyFill="1" applyBorder="1" applyAlignment="1" applyProtection="1">
      <alignment horizontal="center" vertical="center"/>
      <protection locked="0"/>
    </xf>
    <xf numFmtId="0" fontId="11" fillId="0" borderId="38" xfId="0" applyFont="1" applyFill="1" applyBorder="1" applyAlignment="1" applyProtection="1">
      <alignment horizontal="left" vertical="center" wrapText="1"/>
      <protection locked="0"/>
    </xf>
    <xf numFmtId="0" fontId="18" fillId="2" borderId="5" xfId="0" applyFont="1" applyFill="1" applyBorder="1" applyAlignment="1">
      <alignment horizontal="center" vertical="center" textRotation="255" wrapText="1"/>
    </xf>
    <xf numFmtId="0" fontId="18" fillId="2" borderId="0" xfId="0" applyFont="1" applyFill="1" applyBorder="1" applyAlignment="1">
      <alignment horizontal="center" vertical="center" textRotation="255" wrapText="1"/>
    </xf>
    <xf numFmtId="0" fontId="18" fillId="2" borderId="6" xfId="0" applyFont="1" applyFill="1" applyBorder="1" applyAlignment="1">
      <alignment horizontal="center" vertical="center" textRotation="255" wrapText="1"/>
    </xf>
    <xf numFmtId="0" fontId="11" fillId="0" borderId="39" xfId="0" applyFont="1" applyFill="1" applyBorder="1" applyAlignment="1" applyProtection="1">
      <alignment horizontal="left" vertical="center" wrapText="1"/>
      <protection locked="0"/>
    </xf>
    <xf numFmtId="0" fontId="11" fillId="0" borderId="0" xfId="0" applyFont="1" applyAlignment="1">
      <alignment horizontal="left" vertical="center" wrapText="1"/>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2" borderId="11" xfId="0" applyFont="1" applyFill="1" applyBorder="1" applyAlignment="1">
      <alignment horizontal="center" vertical="center" textRotation="255" wrapText="1"/>
    </xf>
    <xf numFmtId="49" fontId="19" fillId="3" borderId="0" xfId="0" applyNumberFormat="1" applyFont="1" applyFill="1" applyAlignment="1" applyProtection="1">
      <alignment horizontal="left" vertical="center" wrapText="1"/>
    </xf>
    <xf numFmtId="0" fontId="11" fillId="0" borderId="12" xfId="0" applyFont="1" applyFill="1" applyBorder="1" applyAlignment="1">
      <alignment horizontal="left" vertical="center" wrapText="1"/>
    </xf>
    <xf numFmtId="0" fontId="11" fillId="0" borderId="10" xfId="0" applyFont="1" applyFill="1" applyBorder="1" applyAlignment="1" applyProtection="1">
      <alignment horizontal="center" vertical="center" textRotation="255" wrapText="1"/>
      <protection locked="0"/>
    </xf>
    <xf numFmtId="0" fontId="11" fillId="0" borderId="11" xfId="0" applyFont="1" applyFill="1" applyBorder="1" applyAlignment="1" applyProtection="1">
      <alignment horizontal="center" vertical="center" textRotation="255" wrapText="1"/>
      <protection locked="0"/>
    </xf>
    <xf numFmtId="0" fontId="11" fillId="0" borderId="12" xfId="0" applyFont="1" applyFill="1" applyBorder="1" applyAlignment="1" applyProtection="1">
      <alignment horizontal="center" vertical="center" textRotation="255" wrapText="1"/>
      <protection locked="0"/>
    </xf>
    <xf numFmtId="0" fontId="11" fillId="0" borderId="58" xfId="0" applyFont="1" applyFill="1" applyBorder="1" applyAlignment="1" applyProtection="1">
      <alignment horizontal="center" vertical="center" textRotation="255" wrapText="1"/>
      <protection locked="0"/>
    </xf>
    <xf numFmtId="0" fontId="11" fillId="0" borderId="3" xfId="0" applyFont="1" applyFill="1" applyBorder="1" applyAlignment="1" applyProtection="1">
      <alignment horizontal="center" vertical="center"/>
      <protection locked="0"/>
    </xf>
    <xf numFmtId="0" fontId="11" fillId="0" borderId="38" xfId="0" applyFont="1" applyFill="1" applyBorder="1" applyAlignment="1" applyProtection="1">
      <alignment horizontal="center" vertical="center"/>
      <protection locked="0"/>
    </xf>
    <xf numFmtId="0" fontId="11" fillId="0" borderId="11" xfId="0" applyFont="1" applyFill="1" applyBorder="1" applyAlignment="1">
      <alignment horizontal="center" vertical="center"/>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10" xfId="0" applyFont="1" applyFill="1" applyBorder="1" applyAlignment="1" applyProtection="1">
      <alignment horizontal="right" vertical="center" indent="1"/>
      <protection locked="0"/>
    </xf>
    <xf numFmtId="0" fontId="11" fillId="0" borderId="11" xfId="0" applyFont="1" applyFill="1" applyBorder="1" applyAlignment="1" applyProtection="1">
      <alignment horizontal="right" vertical="center" indent="1"/>
      <protection locked="0"/>
    </xf>
    <xf numFmtId="0" fontId="11" fillId="0" borderId="11" xfId="0" applyFont="1" applyFill="1" applyBorder="1" applyAlignment="1" applyProtection="1">
      <alignment horizontal="center" vertical="center"/>
    </xf>
    <xf numFmtId="0" fontId="11" fillId="0" borderId="53" xfId="0" applyFont="1" applyFill="1" applyBorder="1" applyAlignment="1" applyProtection="1">
      <alignment horizontal="center" vertical="center" textRotation="255" wrapText="1"/>
      <protection locked="0"/>
    </xf>
    <xf numFmtId="0" fontId="11" fillId="0" borderId="59" xfId="0" applyFont="1" applyFill="1" applyBorder="1" applyAlignment="1" applyProtection="1">
      <alignment horizontal="center" vertical="center" textRotation="255" wrapText="1"/>
      <protection locked="0"/>
    </xf>
    <xf numFmtId="0" fontId="11" fillId="0" borderId="52" xfId="0" applyFont="1" applyFill="1" applyBorder="1" applyAlignment="1" applyProtection="1">
      <alignment horizontal="center" vertical="center" textRotation="255" wrapText="1"/>
      <protection locked="0"/>
    </xf>
    <xf numFmtId="0" fontId="11" fillId="0" borderId="60" xfId="0" applyFont="1" applyFill="1" applyBorder="1" applyAlignment="1" applyProtection="1">
      <alignment horizontal="center" vertical="center" textRotation="255" wrapText="1"/>
      <protection locked="0"/>
    </xf>
    <xf numFmtId="0" fontId="11" fillId="0" borderId="38"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11" fillId="0" borderId="11" xfId="0" applyFont="1" applyFill="1" applyBorder="1" applyAlignment="1" applyProtection="1">
      <alignment horizontal="left" vertical="center" indent="1"/>
      <protection locked="0"/>
    </xf>
    <xf numFmtId="0" fontId="11" fillId="0" borderId="12" xfId="0" applyFont="1" applyFill="1" applyBorder="1" applyAlignment="1" applyProtection="1">
      <alignment horizontal="left" vertical="center" indent="1"/>
      <protection locked="0"/>
    </xf>
    <xf numFmtId="0" fontId="11" fillId="0" borderId="10" xfId="0" applyFont="1" applyFill="1" applyBorder="1" applyAlignment="1">
      <alignment horizontal="right" vertical="center" indent="1"/>
    </xf>
    <xf numFmtId="0" fontId="11" fillId="0" borderId="11" xfId="0" applyFont="1" applyFill="1" applyBorder="1" applyAlignment="1">
      <alignment horizontal="right" vertical="center" inden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cellXfs>
  <cellStyles count="1">
    <cellStyle name="標準" xfId="0" builtinId="0"/>
  </cellStyles>
  <dxfs count="8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theme="0" tint="-0.499984740745262"/>
        </patternFill>
      </fill>
    </dxf>
    <dxf>
      <fill>
        <patternFill>
          <bgColor theme="0"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C96" lockText="1" noThreeD="1"/>
</file>

<file path=xl/ctrlProps/ctrlProp10.xml><?xml version="1.0" encoding="utf-8"?>
<formControlPr xmlns="http://schemas.microsoft.com/office/spreadsheetml/2009/9/main" objectType="CheckBox" fmlaLink="$AD$98" lockText="1" noThreeD="1"/>
</file>

<file path=xl/ctrlProps/ctrlProp100.xml><?xml version="1.0" encoding="utf-8"?>
<formControlPr xmlns="http://schemas.microsoft.com/office/spreadsheetml/2009/9/main" objectType="CheckBox" fmlaLink="$AF$168" lockText="1" noThreeD="1"/>
</file>

<file path=xl/ctrlProps/ctrlProp101.xml><?xml version="1.0" encoding="utf-8"?>
<formControlPr xmlns="http://schemas.microsoft.com/office/spreadsheetml/2009/9/main" objectType="CheckBox" fmlaLink="$AF$169" lockText="1" noThreeD="1"/>
</file>

<file path=xl/ctrlProps/ctrlProp102.xml><?xml version="1.0" encoding="utf-8"?>
<formControlPr xmlns="http://schemas.microsoft.com/office/spreadsheetml/2009/9/main" objectType="CheckBox" fmlaLink="$AF$170" lockText="1" noThreeD="1"/>
</file>

<file path=xl/ctrlProps/ctrlProp103.xml><?xml version="1.0" encoding="utf-8"?>
<formControlPr xmlns="http://schemas.microsoft.com/office/spreadsheetml/2009/9/main" objectType="CheckBox" fmlaLink="$AF$171" lockText="1" noThreeD="1"/>
</file>

<file path=xl/ctrlProps/ctrlProp104.xml><?xml version="1.0" encoding="utf-8"?>
<formControlPr xmlns="http://schemas.microsoft.com/office/spreadsheetml/2009/9/main" objectType="CheckBox" fmlaLink="$AF$172" lockText="1" noThreeD="1"/>
</file>

<file path=xl/ctrlProps/ctrlProp105.xml><?xml version="1.0" encoding="utf-8"?>
<formControlPr xmlns="http://schemas.microsoft.com/office/spreadsheetml/2009/9/main" objectType="CheckBox" fmlaLink="$AF$173" lockText="1" noThreeD="1"/>
</file>

<file path=xl/ctrlProps/ctrlProp106.xml><?xml version="1.0" encoding="utf-8"?>
<formControlPr xmlns="http://schemas.microsoft.com/office/spreadsheetml/2009/9/main" objectType="CheckBox" fmlaLink="$AF$174" lockText="1" noThreeD="1"/>
</file>

<file path=xl/ctrlProps/ctrlProp107.xml><?xml version="1.0" encoding="utf-8"?>
<formControlPr xmlns="http://schemas.microsoft.com/office/spreadsheetml/2009/9/main" objectType="CheckBox" fmlaLink="$AF$175" lockText="1" noThreeD="1"/>
</file>

<file path=xl/ctrlProps/ctrlProp108.xml><?xml version="1.0" encoding="utf-8"?>
<formControlPr xmlns="http://schemas.microsoft.com/office/spreadsheetml/2009/9/main" objectType="CheckBox" fmlaLink="$AC$186" lockText="1" noThreeD="1"/>
</file>

<file path=xl/ctrlProps/ctrlProp109.xml><?xml version="1.0" encoding="utf-8"?>
<formControlPr xmlns="http://schemas.microsoft.com/office/spreadsheetml/2009/9/main" objectType="CheckBox" fmlaLink="$AC$187" lockText="1" noThreeD="1"/>
</file>

<file path=xl/ctrlProps/ctrlProp11.xml><?xml version="1.0" encoding="utf-8"?>
<formControlPr xmlns="http://schemas.microsoft.com/office/spreadsheetml/2009/9/main" objectType="CheckBox" fmlaLink="$AD$99" lockText="1" noThreeD="1"/>
</file>

<file path=xl/ctrlProps/ctrlProp110.xml><?xml version="1.0" encoding="utf-8"?>
<formControlPr xmlns="http://schemas.microsoft.com/office/spreadsheetml/2009/9/main" objectType="CheckBox" fmlaLink="$AC$188" lockText="1" noThreeD="1"/>
</file>

<file path=xl/ctrlProps/ctrlProp111.xml><?xml version="1.0" encoding="utf-8"?>
<formControlPr xmlns="http://schemas.microsoft.com/office/spreadsheetml/2009/9/main" objectType="CheckBox" fmlaLink="$AC$189" lockText="1" noThreeD="1"/>
</file>

<file path=xl/ctrlProps/ctrlProp112.xml><?xml version="1.0" encoding="utf-8"?>
<formControlPr xmlns="http://schemas.microsoft.com/office/spreadsheetml/2009/9/main" objectType="CheckBox" fmlaLink="$AC$190" lockText="1" noThreeD="1"/>
</file>

<file path=xl/ctrlProps/ctrlProp113.xml><?xml version="1.0" encoding="utf-8"?>
<formControlPr xmlns="http://schemas.microsoft.com/office/spreadsheetml/2009/9/main" objectType="CheckBox" fmlaLink="$AC$191" lockText="1" noThreeD="1"/>
</file>

<file path=xl/ctrlProps/ctrlProp114.xml><?xml version="1.0" encoding="utf-8"?>
<formControlPr xmlns="http://schemas.microsoft.com/office/spreadsheetml/2009/9/main" objectType="CheckBox" fmlaLink="$AC$192" lockText="1" noThreeD="1"/>
</file>

<file path=xl/ctrlProps/ctrlProp115.xml><?xml version="1.0" encoding="utf-8"?>
<formControlPr xmlns="http://schemas.microsoft.com/office/spreadsheetml/2009/9/main" objectType="CheckBox" fmlaLink="$AD$186" lockText="1" noThreeD="1"/>
</file>

<file path=xl/ctrlProps/ctrlProp116.xml><?xml version="1.0" encoding="utf-8"?>
<formControlPr xmlns="http://schemas.microsoft.com/office/spreadsheetml/2009/9/main" objectType="CheckBox" fmlaLink="$AD$187" lockText="1" noThreeD="1"/>
</file>

<file path=xl/ctrlProps/ctrlProp117.xml><?xml version="1.0" encoding="utf-8"?>
<formControlPr xmlns="http://schemas.microsoft.com/office/spreadsheetml/2009/9/main" objectType="CheckBox" fmlaLink="$AD$188" lockText="1" noThreeD="1"/>
</file>

<file path=xl/ctrlProps/ctrlProp118.xml><?xml version="1.0" encoding="utf-8"?>
<formControlPr xmlns="http://schemas.microsoft.com/office/spreadsheetml/2009/9/main" objectType="CheckBox" fmlaLink="$AD$189" lockText="1" noThreeD="1"/>
</file>

<file path=xl/ctrlProps/ctrlProp119.xml><?xml version="1.0" encoding="utf-8"?>
<formControlPr xmlns="http://schemas.microsoft.com/office/spreadsheetml/2009/9/main" objectType="CheckBox" fmlaLink="$AD$190" lockText="1" noThreeD="1"/>
</file>

<file path=xl/ctrlProps/ctrlProp12.xml><?xml version="1.0" encoding="utf-8"?>
<formControlPr xmlns="http://schemas.microsoft.com/office/spreadsheetml/2009/9/main" objectType="CheckBox" fmlaLink="$AD$100" lockText="1" noThreeD="1"/>
</file>

<file path=xl/ctrlProps/ctrlProp120.xml><?xml version="1.0" encoding="utf-8"?>
<formControlPr xmlns="http://schemas.microsoft.com/office/spreadsheetml/2009/9/main" objectType="CheckBox" fmlaLink="$AD$191" lockText="1" noThreeD="1"/>
</file>

<file path=xl/ctrlProps/ctrlProp121.xml><?xml version="1.0" encoding="utf-8"?>
<formControlPr xmlns="http://schemas.microsoft.com/office/spreadsheetml/2009/9/main" objectType="CheckBox" fmlaLink="$AD$192" lockText="1" noThreeD="1"/>
</file>

<file path=xl/ctrlProps/ctrlProp122.xml><?xml version="1.0" encoding="utf-8"?>
<formControlPr xmlns="http://schemas.microsoft.com/office/spreadsheetml/2009/9/main" objectType="CheckBox" fmlaLink="$AE$186" lockText="1" noThreeD="1"/>
</file>

<file path=xl/ctrlProps/ctrlProp123.xml><?xml version="1.0" encoding="utf-8"?>
<formControlPr xmlns="http://schemas.microsoft.com/office/spreadsheetml/2009/9/main" objectType="CheckBox" fmlaLink="$AE$187" lockText="1" noThreeD="1"/>
</file>

<file path=xl/ctrlProps/ctrlProp124.xml><?xml version="1.0" encoding="utf-8"?>
<formControlPr xmlns="http://schemas.microsoft.com/office/spreadsheetml/2009/9/main" objectType="CheckBox" fmlaLink="$AE$188" lockText="1" noThreeD="1"/>
</file>

<file path=xl/ctrlProps/ctrlProp125.xml><?xml version="1.0" encoding="utf-8"?>
<formControlPr xmlns="http://schemas.microsoft.com/office/spreadsheetml/2009/9/main" objectType="CheckBox" fmlaLink="$AE$189" lockText="1" noThreeD="1"/>
</file>

<file path=xl/ctrlProps/ctrlProp126.xml><?xml version="1.0" encoding="utf-8"?>
<formControlPr xmlns="http://schemas.microsoft.com/office/spreadsheetml/2009/9/main" objectType="CheckBox" fmlaLink="$AE$190" lockText="1" noThreeD="1"/>
</file>

<file path=xl/ctrlProps/ctrlProp127.xml><?xml version="1.0" encoding="utf-8"?>
<formControlPr xmlns="http://schemas.microsoft.com/office/spreadsheetml/2009/9/main" objectType="CheckBox" fmlaLink="$AE$191" lockText="1" noThreeD="1"/>
</file>

<file path=xl/ctrlProps/ctrlProp128.xml><?xml version="1.0" encoding="utf-8"?>
<formControlPr xmlns="http://schemas.microsoft.com/office/spreadsheetml/2009/9/main" objectType="CheckBox" fmlaLink="$AE$192" lockText="1" noThreeD="1"/>
</file>

<file path=xl/ctrlProps/ctrlProp129.xml><?xml version="1.0" encoding="utf-8"?>
<formControlPr xmlns="http://schemas.microsoft.com/office/spreadsheetml/2009/9/main" objectType="CheckBox" fmlaLink="$AF$186" lockText="1" noThreeD="1"/>
</file>

<file path=xl/ctrlProps/ctrlProp13.xml><?xml version="1.0" encoding="utf-8"?>
<formControlPr xmlns="http://schemas.microsoft.com/office/spreadsheetml/2009/9/main" objectType="CheckBox" fmlaLink="$AD$101" lockText="1" noThreeD="1"/>
</file>

<file path=xl/ctrlProps/ctrlProp130.xml><?xml version="1.0" encoding="utf-8"?>
<formControlPr xmlns="http://schemas.microsoft.com/office/spreadsheetml/2009/9/main" objectType="CheckBox" fmlaLink="$AF$187" lockText="1" noThreeD="1"/>
</file>

<file path=xl/ctrlProps/ctrlProp131.xml><?xml version="1.0" encoding="utf-8"?>
<formControlPr xmlns="http://schemas.microsoft.com/office/spreadsheetml/2009/9/main" objectType="CheckBox" fmlaLink="$AF$188" lockText="1" noThreeD="1"/>
</file>

<file path=xl/ctrlProps/ctrlProp132.xml><?xml version="1.0" encoding="utf-8"?>
<formControlPr xmlns="http://schemas.microsoft.com/office/spreadsheetml/2009/9/main" objectType="CheckBox" fmlaLink="$AF$189" lockText="1" noThreeD="1"/>
</file>

<file path=xl/ctrlProps/ctrlProp133.xml><?xml version="1.0" encoding="utf-8"?>
<formControlPr xmlns="http://schemas.microsoft.com/office/spreadsheetml/2009/9/main" objectType="CheckBox" fmlaLink="$AF$190" lockText="1" noThreeD="1"/>
</file>

<file path=xl/ctrlProps/ctrlProp134.xml><?xml version="1.0" encoding="utf-8"?>
<formControlPr xmlns="http://schemas.microsoft.com/office/spreadsheetml/2009/9/main" objectType="CheckBox" fmlaLink="$AF$191" lockText="1" noThreeD="1"/>
</file>

<file path=xl/ctrlProps/ctrlProp135.xml><?xml version="1.0" encoding="utf-8"?>
<formControlPr xmlns="http://schemas.microsoft.com/office/spreadsheetml/2009/9/main" objectType="CheckBox" fmlaLink="$AF$192" lockText="1" noThreeD="1"/>
</file>

<file path=xl/ctrlProps/ctrlProp136.xml><?xml version="1.0" encoding="utf-8"?>
<formControlPr xmlns="http://schemas.microsoft.com/office/spreadsheetml/2009/9/main" objectType="CheckBox" fmlaLink="$AC$199" lockText="1" noThreeD="1"/>
</file>

<file path=xl/ctrlProps/ctrlProp137.xml><?xml version="1.0" encoding="utf-8"?>
<formControlPr xmlns="http://schemas.microsoft.com/office/spreadsheetml/2009/9/main" objectType="CheckBox" fmlaLink="$AC$200" lockText="1" noThreeD="1"/>
</file>

<file path=xl/ctrlProps/ctrlProp138.xml><?xml version="1.0" encoding="utf-8"?>
<formControlPr xmlns="http://schemas.microsoft.com/office/spreadsheetml/2009/9/main" objectType="CheckBox" fmlaLink="$AC$201" lockText="1" noThreeD="1"/>
</file>

<file path=xl/ctrlProps/ctrlProp139.xml><?xml version="1.0" encoding="utf-8"?>
<formControlPr xmlns="http://schemas.microsoft.com/office/spreadsheetml/2009/9/main" objectType="CheckBox" fmlaLink="$AC$202" lockText="1" noThreeD="1"/>
</file>

<file path=xl/ctrlProps/ctrlProp14.xml><?xml version="1.0" encoding="utf-8"?>
<formControlPr xmlns="http://schemas.microsoft.com/office/spreadsheetml/2009/9/main" objectType="CheckBox" fmlaLink="$AD$102" lockText="1" noThreeD="1"/>
</file>

<file path=xl/ctrlProps/ctrlProp140.xml><?xml version="1.0" encoding="utf-8"?>
<formControlPr xmlns="http://schemas.microsoft.com/office/spreadsheetml/2009/9/main" objectType="CheckBox" fmlaLink="$AC$203" lockText="1" noThreeD="1"/>
</file>

<file path=xl/ctrlProps/ctrlProp141.xml><?xml version="1.0" encoding="utf-8"?>
<formControlPr xmlns="http://schemas.microsoft.com/office/spreadsheetml/2009/9/main" objectType="CheckBox" fmlaLink="$AC$209" lockText="1" noThreeD="1"/>
</file>

<file path=xl/ctrlProps/ctrlProp142.xml><?xml version="1.0" encoding="utf-8"?>
<formControlPr xmlns="http://schemas.microsoft.com/office/spreadsheetml/2009/9/main" objectType="CheckBox" fmlaLink="$AC$210" lockText="1" noThreeD="1"/>
</file>

<file path=xl/ctrlProps/ctrlProp143.xml><?xml version="1.0" encoding="utf-8"?>
<formControlPr xmlns="http://schemas.microsoft.com/office/spreadsheetml/2009/9/main" objectType="CheckBox" fmlaLink="$AC$211" lockText="1" noThreeD="1"/>
</file>

<file path=xl/ctrlProps/ctrlProp144.xml><?xml version="1.0" encoding="utf-8"?>
<formControlPr xmlns="http://schemas.microsoft.com/office/spreadsheetml/2009/9/main" objectType="CheckBox" fmlaLink="$AC$212" lockText="1" noThreeD="1"/>
</file>

<file path=xl/ctrlProps/ctrlProp145.xml><?xml version="1.0" encoding="utf-8"?>
<formControlPr xmlns="http://schemas.microsoft.com/office/spreadsheetml/2009/9/main" objectType="CheckBox" fmlaLink="$AC$213" lockText="1" noThreeD="1"/>
</file>

<file path=xl/ctrlProps/ctrlProp146.xml><?xml version="1.0" encoding="utf-8"?>
<formControlPr xmlns="http://schemas.microsoft.com/office/spreadsheetml/2009/9/main" objectType="CheckBox" fmlaLink="$AC$221" lockText="1" noThreeD="1"/>
</file>

<file path=xl/ctrlProps/ctrlProp147.xml><?xml version="1.0" encoding="utf-8"?>
<formControlPr xmlns="http://schemas.microsoft.com/office/spreadsheetml/2009/9/main" objectType="CheckBox" fmlaLink="$AC$222" lockText="1" noThreeD="1"/>
</file>

<file path=xl/ctrlProps/ctrlProp148.xml><?xml version="1.0" encoding="utf-8"?>
<formControlPr xmlns="http://schemas.microsoft.com/office/spreadsheetml/2009/9/main" objectType="CheckBox" fmlaLink="$AC$223" lockText="1" noThreeD="1"/>
</file>

<file path=xl/ctrlProps/ctrlProp149.xml><?xml version="1.0" encoding="utf-8"?>
<formControlPr xmlns="http://schemas.microsoft.com/office/spreadsheetml/2009/9/main" objectType="CheckBox" fmlaLink="$AC$224" lockText="1" noThreeD="1"/>
</file>

<file path=xl/ctrlProps/ctrlProp15.xml><?xml version="1.0" encoding="utf-8"?>
<formControlPr xmlns="http://schemas.microsoft.com/office/spreadsheetml/2009/9/main" objectType="CheckBox" fmlaLink="$AC$109" lockText="1" noThreeD="1"/>
</file>

<file path=xl/ctrlProps/ctrlProp150.xml><?xml version="1.0" encoding="utf-8"?>
<formControlPr xmlns="http://schemas.microsoft.com/office/spreadsheetml/2009/9/main" objectType="CheckBox" fmlaLink="$AC$225" lockText="1" noThreeD="1"/>
</file>

<file path=xl/ctrlProps/ctrlProp151.xml><?xml version="1.0" encoding="utf-8"?>
<formControlPr xmlns="http://schemas.microsoft.com/office/spreadsheetml/2009/9/main" objectType="CheckBox" fmlaLink="$AC$226" lockText="1" noThreeD="1"/>
</file>

<file path=xl/ctrlProps/ctrlProp152.xml><?xml version="1.0" encoding="utf-8"?>
<formControlPr xmlns="http://schemas.microsoft.com/office/spreadsheetml/2009/9/main" objectType="CheckBox" fmlaLink="$AC$227" lockText="1" noThreeD="1"/>
</file>

<file path=xl/ctrlProps/ctrlProp153.xml><?xml version="1.0" encoding="utf-8"?>
<formControlPr xmlns="http://schemas.microsoft.com/office/spreadsheetml/2009/9/main" objectType="CheckBox" fmlaLink="$AC$228" lockText="1" noThreeD="1"/>
</file>

<file path=xl/ctrlProps/ctrlProp154.xml><?xml version="1.0" encoding="utf-8"?>
<formControlPr xmlns="http://schemas.microsoft.com/office/spreadsheetml/2009/9/main" objectType="CheckBox" fmlaLink="$AD$221" lockText="1" noThreeD="1"/>
</file>

<file path=xl/ctrlProps/ctrlProp155.xml><?xml version="1.0" encoding="utf-8"?>
<formControlPr xmlns="http://schemas.microsoft.com/office/spreadsheetml/2009/9/main" objectType="CheckBox" fmlaLink="$AD$222" lockText="1" noThreeD="1"/>
</file>

<file path=xl/ctrlProps/ctrlProp156.xml><?xml version="1.0" encoding="utf-8"?>
<formControlPr xmlns="http://schemas.microsoft.com/office/spreadsheetml/2009/9/main" objectType="CheckBox" fmlaLink="$AD$223" lockText="1" noThreeD="1"/>
</file>

<file path=xl/ctrlProps/ctrlProp157.xml><?xml version="1.0" encoding="utf-8"?>
<formControlPr xmlns="http://schemas.microsoft.com/office/spreadsheetml/2009/9/main" objectType="CheckBox" fmlaLink="$AD$224" lockText="1" noThreeD="1"/>
</file>

<file path=xl/ctrlProps/ctrlProp158.xml><?xml version="1.0" encoding="utf-8"?>
<formControlPr xmlns="http://schemas.microsoft.com/office/spreadsheetml/2009/9/main" objectType="CheckBox" fmlaLink="$AD$225" lockText="1" noThreeD="1"/>
</file>

<file path=xl/ctrlProps/ctrlProp159.xml><?xml version="1.0" encoding="utf-8"?>
<formControlPr xmlns="http://schemas.microsoft.com/office/spreadsheetml/2009/9/main" objectType="CheckBox" fmlaLink="$AD$226" lockText="1" noThreeD="1"/>
</file>

<file path=xl/ctrlProps/ctrlProp16.xml><?xml version="1.0" encoding="utf-8"?>
<formControlPr xmlns="http://schemas.microsoft.com/office/spreadsheetml/2009/9/main" objectType="CheckBox" fmlaLink="$AD$109" lockText="1" noThreeD="1"/>
</file>

<file path=xl/ctrlProps/ctrlProp160.xml><?xml version="1.0" encoding="utf-8"?>
<formControlPr xmlns="http://schemas.microsoft.com/office/spreadsheetml/2009/9/main" objectType="CheckBox" fmlaLink="$AD$227" lockText="1" noThreeD="1"/>
</file>

<file path=xl/ctrlProps/ctrlProp161.xml><?xml version="1.0" encoding="utf-8"?>
<formControlPr xmlns="http://schemas.microsoft.com/office/spreadsheetml/2009/9/main" objectType="CheckBox" fmlaLink="$AD$228" lockText="1" noThreeD="1"/>
</file>

<file path=xl/ctrlProps/ctrlProp162.xml><?xml version="1.0" encoding="utf-8"?>
<formControlPr xmlns="http://schemas.microsoft.com/office/spreadsheetml/2009/9/main" objectType="CheckBox" fmlaLink="$AE$221" lockText="1" noThreeD="1"/>
</file>

<file path=xl/ctrlProps/ctrlProp163.xml><?xml version="1.0" encoding="utf-8"?>
<formControlPr xmlns="http://schemas.microsoft.com/office/spreadsheetml/2009/9/main" objectType="CheckBox" fmlaLink="$AE$222" lockText="1" noThreeD="1"/>
</file>

<file path=xl/ctrlProps/ctrlProp164.xml><?xml version="1.0" encoding="utf-8"?>
<formControlPr xmlns="http://schemas.microsoft.com/office/spreadsheetml/2009/9/main" objectType="CheckBox" fmlaLink="$AE$223" lockText="1" noThreeD="1"/>
</file>

<file path=xl/ctrlProps/ctrlProp165.xml><?xml version="1.0" encoding="utf-8"?>
<formControlPr xmlns="http://schemas.microsoft.com/office/spreadsheetml/2009/9/main" objectType="CheckBox" fmlaLink="$AE$224" lockText="1" noThreeD="1"/>
</file>

<file path=xl/ctrlProps/ctrlProp166.xml><?xml version="1.0" encoding="utf-8"?>
<formControlPr xmlns="http://schemas.microsoft.com/office/spreadsheetml/2009/9/main" objectType="CheckBox" fmlaLink="$AE$225" lockText="1" noThreeD="1"/>
</file>

<file path=xl/ctrlProps/ctrlProp167.xml><?xml version="1.0" encoding="utf-8"?>
<formControlPr xmlns="http://schemas.microsoft.com/office/spreadsheetml/2009/9/main" objectType="CheckBox" fmlaLink="$AE$226" lockText="1" noThreeD="1"/>
</file>

<file path=xl/ctrlProps/ctrlProp168.xml><?xml version="1.0" encoding="utf-8"?>
<formControlPr xmlns="http://schemas.microsoft.com/office/spreadsheetml/2009/9/main" objectType="CheckBox" fmlaLink="$AE$227" lockText="1" noThreeD="1"/>
</file>

<file path=xl/ctrlProps/ctrlProp169.xml><?xml version="1.0" encoding="utf-8"?>
<formControlPr xmlns="http://schemas.microsoft.com/office/spreadsheetml/2009/9/main" objectType="CheckBox" fmlaLink="$AE$228" lockText="1" noThreeD="1"/>
</file>

<file path=xl/ctrlProps/ctrlProp17.xml><?xml version="1.0" encoding="utf-8"?>
<formControlPr xmlns="http://schemas.microsoft.com/office/spreadsheetml/2009/9/main" objectType="CheckBox" fmlaLink="$AE$109" lockText="1" noThreeD="1"/>
</file>

<file path=xl/ctrlProps/ctrlProp170.xml><?xml version="1.0" encoding="utf-8"?>
<formControlPr xmlns="http://schemas.microsoft.com/office/spreadsheetml/2009/9/main" objectType="CheckBox" fmlaLink="$AF$221" lockText="1" noThreeD="1"/>
</file>

<file path=xl/ctrlProps/ctrlProp171.xml><?xml version="1.0" encoding="utf-8"?>
<formControlPr xmlns="http://schemas.microsoft.com/office/spreadsheetml/2009/9/main" objectType="CheckBox" fmlaLink="$AF$222" lockText="1" noThreeD="1"/>
</file>

<file path=xl/ctrlProps/ctrlProp172.xml><?xml version="1.0" encoding="utf-8"?>
<formControlPr xmlns="http://schemas.microsoft.com/office/spreadsheetml/2009/9/main" objectType="CheckBox" fmlaLink="$AF$223" lockText="1" noThreeD="1"/>
</file>

<file path=xl/ctrlProps/ctrlProp173.xml><?xml version="1.0" encoding="utf-8"?>
<formControlPr xmlns="http://schemas.microsoft.com/office/spreadsheetml/2009/9/main" objectType="CheckBox" fmlaLink="$AF$224" lockText="1" noThreeD="1"/>
</file>

<file path=xl/ctrlProps/ctrlProp174.xml><?xml version="1.0" encoding="utf-8"?>
<formControlPr xmlns="http://schemas.microsoft.com/office/spreadsheetml/2009/9/main" objectType="CheckBox" fmlaLink="$AF$225" lockText="1" noThreeD="1"/>
</file>

<file path=xl/ctrlProps/ctrlProp175.xml><?xml version="1.0" encoding="utf-8"?>
<formControlPr xmlns="http://schemas.microsoft.com/office/spreadsheetml/2009/9/main" objectType="CheckBox" fmlaLink="$AF$226" lockText="1" noThreeD="1"/>
</file>

<file path=xl/ctrlProps/ctrlProp176.xml><?xml version="1.0" encoding="utf-8"?>
<formControlPr xmlns="http://schemas.microsoft.com/office/spreadsheetml/2009/9/main" objectType="CheckBox" fmlaLink="$AF$227" lockText="1" noThreeD="1"/>
</file>

<file path=xl/ctrlProps/ctrlProp177.xml><?xml version="1.0" encoding="utf-8"?>
<formControlPr xmlns="http://schemas.microsoft.com/office/spreadsheetml/2009/9/main" objectType="CheckBox" fmlaLink="$AF$228" lockText="1" noThreeD="1"/>
</file>

<file path=xl/ctrlProps/ctrlProp178.xml><?xml version="1.0" encoding="utf-8"?>
<formControlPr xmlns="http://schemas.microsoft.com/office/spreadsheetml/2009/9/main" objectType="CheckBox" fmlaLink="$AC$18" lockText="1" noThreeD="1"/>
</file>

<file path=xl/ctrlProps/ctrlProp179.xml><?xml version="1.0" encoding="utf-8"?>
<formControlPr xmlns="http://schemas.microsoft.com/office/spreadsheetml/2009/9/main" objectType="CheckBox" fmlaLink="$AC$19" lockText="1" noThreeD="1"/>
</file>

<file path=xl/ctrlProps/ctrlProp18.xml><?xml version="1.0" encoding="utf-8"?>
<formControlPr xmlns="http://schemas.microsoft.com/office/spreadsheetml/2009/9/main" objectType="CheckBox" fmlaLink="$AF$109" lockText="1" noThreeD="1"/>
</file>

<file path=xl/ctrlProps/ctrlProp180.xml><?xml version="1.0" encoding="utf-8"?>
<formControlPr xmlns="http://schemas.microsoft.com/office/spreadsheetml/2009/9/main" objectType="CheckBox" fmlaLink="$AC$20" lockText="1" noThreeD="1"/>
</file>

<file path=xl/ctrlProps/ctrlProp181.xml><?xml version="1.0" encoding="utf-8"?>
<formControlPr xmlns="http://schemas.microsoft.com/office/spreadsheetml/2009/9/main" objectType="CheckBox" fmlaLink="$AC$28" lockText="1" noThreeD="1"/>
</file>

<file path=xl/ctrlProps/ctrlProp182.xml><?xml version="1.0" encoding="utf-8"?>
<formControlPr xmlns="http://schemas.microsoft.com/office/spreadsheetml/2009/9/main" objectType="CheckBox" fmlaLink="$AC$21" lockText="1" noThreeD="1"/>
</file>

<file path=xl/ctrlProps/ctrlProp183.xml><?xml version="1.0" encoding="utf-8"?>
<formControlPr xmlns="http://schemas.microsoft.com/office/spreadsheetml/2009/9/main" objectType="CheckBox" fmlaLink="$AC$22" lockText="1" noThreeD="1"/>
</file>

<file path=xl/ctrlProps/ctrlProp184.xml><?xml version="1.0" encoding="utf-8"?>
<formControlPr xmlns="http://schemas.microsoft.com/office/spreadsheetml/2009/9/main" objectType="CheckBox" fmlaLink="$AC$23" lockText="1" noThreeD="1"/>
</file>

<file path=xl/ctrlProps/ctrlProp185.xml><?xml version="1.0" encoding="utf-8"?>
<formControlPr xmlns="http://schemas.microsoft.com/office/spreadsheetml/2009/9/main" objectType="CheckBox" fmlaLink="$AC$24" lockText="1" noThreeD="1"/>
</file>

<file path=xl/ctrlProps/ctrlProp186.xml><?xml version="1.0" encoding="utf-8"?>
<formControlPr xmlns="http://schemas.microsoft.com/office/spreadsheetml/2009/9/main" objectType="CheckBox" fmlaLink="$AC$25" lockText="1" noThreeD="1"/>
</file>

<file path=xl/ctrlProps/ctrlProp187.xml><?xml version="1.0" encoding="utf-8"?>
<formControlPr xmlns="http://schemas.microsoft.com/office/spreadsheetml/2009/9/main" objectType="CheckBox" fmlaLink="$AC$26" lockText="1" noThreeD="1"/>
</file>

<file path=xl/ctrlProps/ctrlProp188.xml><?xml version="1.0" encoding="utf-8"?>
<formControlPr xmlns="http://schemas.microsoft.com/office/spreadsheetml/2009/9/main" objectType="CheckBox" fmlaLink="$AC$27" lockText="1" noThreeD="1"/>
</file>

<file path=xl/ctrlProps/ctrlProp189.xml><?xml version="1.0" encoding="utf-8"?>
<formControlPr xmlns="http://schemas.microsoft.com/office/spreadsheetml/2009/9/main" objectType="CheckBox" fmlaLink="$AD$18" lockText="1" noThreeD="1"/>
</file>

<file path=xl/ctrlProps/ctrlProp19.xml><?xml version="1.0" encoding="utf-8"?>
<formControlPr xmlns="http://schemas.microsoft.com/office/spreadsheetml/2009/9/main" objectType="CheckBox" fmlaLink="$AG$109" lockText="1" noThreeD="1"/>
</file>

<file path=xl/ctrlProps/ctrlProp190.xml><?xml version="1.0" encoding="utf-8"?>
<formControlPr xmlns="http://schemas.microsoft.com/office/spreadsheetml/2009/9/main" objectType="CheckBox" fmlaLink="$AD$19" lockText="1" noThreeD="1"/>
</file>

<file path=xl/ctrlProps/ctrlProp191.xml><?xml version="1.0" encoding="utf-8"?>
<formControlPr xmlns="http://schemas.microsoft.com/office/spreadsheetml/2009/9/main" objectType="CheckBox" fmlaLink="$AD$20" lockText="1" noThreeD="1"/>
</file>

<file path=xl/ctrlProps/ctrlProp192.xml><?xml version="1.0" encoding="utf-8"?>
<formControlPr xmlns="http://schemas.microsoft.com/office/spreadsheetml/2009/9/main" objectType="CheckBox" fmlaLink="$AD$28" lockText="1" noThreeD="1"/>
</file>

<file path=xl/ctrlProps/ctrlProp193.xml><?xml version="1.0" encoding="utf-8"?>
<formControlPr xmlns="http://schemas.microsoft.com/office/spreadsheetml/2009/9/main" objectType="CheckBox" fmlaLink="$AD$21" lockText="1" noThreeD="1"/>
</file>

<file path=xl/ctrlProps/ctrlProp194.xml><?xml version="1.0" encoding="utf-8"?>
<formControlPr xmlns="http://schemas.microsoft.com/office/spreadsheetml/2009/9/main" objectType="CheckBox" fmlaLink="$AD$22" lockText="1" noThreeD="1"/>
</file>

<file path=xl/ctrlProps/ctrlProp195.xml><?xml version="1.0" encoding="utf-8"?>
<formControlPr xmlns="http://schemas.microsoft.com/office/spreadsheetml/2009/9/main" objectType="CheckBox" fmlaLink="$AD$23" lockText="1" noThreeD="1"/>
</file>

<file path=xl/ctrlProps/ctrlProp196.xml><?xml version="1.0" encoding="utf-8"?>
<formControlPr xmlns="http://schemas.microsoft.com/office/spreadsheetml/2009/9/main" objectType="CheckBox" fmlaLink="$AD$24" lockText="1" noThreeD="1"/>
</file>

<file path=xl/ctrlProps/ctrlProp197.xml><?xml version="1.0" encoding="utf-8"?>
<formControlPr xmlns="http://schemas.microsoft.com/office/spreadsheetml/2009/9/main" objectType="CheckBox" fmlaLink="$AD$25" lockText="1" noThreeD="1"/>
</file>

<file path=xl/ctrlProps/ctrlProp198.xml><?xml version="1.0" encoding="utf-8"?>
<formControlPr xmlns="http://schemas.microsoft.com/office/spreadsheetml/2009/9/main" objectType="CheckBox" fmlaLink="$AD$26" lockText="1" noThreeD="1"/>
</file>

<file path=xl/ctrlProps/ctrlProp199.xml><?xml version="1.0" encoding="utf-8"?>
<formControlPr xmlns="http://schemas.microsoft.com/office/spreadsheetml/2009/9/main" objectType="CheckBox" fmlaLink="$AD$27" lockText="1" noThreeD="1"/>
</file>

<file path=xl/ctrlProps/ctrlProp2.xml><?xml version="1.0" encoding="utf-8"?>
<formControlPr xmlns="http://schemas.microsoft.com/office/spreadsheetml/2009/9/main" objectType="CheckBox" fmlaLink="$AC$97" lockText="1" noThreeD="1"/>
</file>

<file path=xl/ctrlProps/ctrlProp20.xml><?xml version="1.0" encoding="utf-8"?>
<formControlPr xmlns="http://schemas.microsoft.com/office/spreadsheetml/2009/9/main" objectType="CheckBox" fmlaLink="$AH$109" lockText="1" noThreeD="1"/>
</file>

<file path=xl/ctrlProps/ctrlProp200.xml><?xml version="1.0" encoding="utf-8"?>
<formControlPr xmlns="http://schemas.microsoft.com/office/spreadsheetml/2009/9/main" objectType="CheckBox" fmlaLink="$AE$18" lockText="1" noThreeD="1"/>
</file>

<file path=xl/ctrlProps/ctrlProp201.xml><?xml version="1.0" encoding="utf-8"?>
<formControlPr xmlns="http://schemas.microsoft.com/office/spreadsheetml/2009/9/main" objectType="CheckBox" fmlaLink="$AE$19" lockText="1" noThreeD="1"/>
</file>

<file path=xl/ctrlProps/ctrlProp202.xml><?xml version="1.0" encoding="utf-8"?>
<formControlPr xmlns="http://schemas.microsoft.com/office/spreadsheetml/2009/9/main" objectType="CheckBox" fmlaLink="$AE$20" lockText="1" noThreeD="1"/>
</file>

<file path=xl/ctrlProps/ctrlProp203.xml><?xml version="1.0" encoding="utf-8"?>
<formControlPr xmlns="http://schemas.microsoft.com/office/spreadsheetml/2009/9/main" objectType="CheckBox" fmlaLink="$AE$28" lockText="1" noThreeD="1"/>
</file>

<file path=xl/ctrlProps/ctrlProp204.xml><?xml version="1.0" encoding="utf-8"?>
<formControlPr xmlns="http://schemas.microsoft.com/office/spreadsheetml/2009/9/main" objectType="CheckBox" fmlaLink="$AE$21" lockText="1" noThreeD="1"/>
</file>

<file path=xl/ctrlProps/ctrlProp205.xml><?xml version="1.0" encoding="utf-8"?>
<formControlPr xmlns="http://schemas.microsoft.com/office/spreadsheetml/2009/9/main" objectType="CheckBox" fmlaLink="$AE$22" lockText="1" noThreeD="1"/>
</file>

<file path=xl/ctrlProps/ctrlProp206.xml><?xml version="1.0" encoding="utf-8"?>
<formControlPr xmlns="http://schemas.microsoft.com/office/spreadsheetml/2009/9/main" objectType="CheckBox" fmlaLink="$AE$23" lockText="1" noThreeD="1"/>
</file>

<file path=xl/ctrlProps/ctrlProp207.xml><?xml version="1.0" encoding="utf-8"?>
<formControlPr xmlns="http://schemas.microsoft.com/office/spreadsheetml/2009/9/main" objectType="CheckBox" fmlaLink="$AE$24" lockText="1" noThreeD="1"/>
</file>

<file path=xl/ctrlProps/ctrlProp208.xml><?xml version="1.0" encoding="utf-8"?>
<formControlPr xmlns="http://schemas.microsoft.com/office/spreadsheetml/2009/9/main" objectType="CheckBox" fmlaLink="$AE$25" lockText="1" noThreeD="1"/>
</file>

<file path=xl/ctrlProps/ctrlProp209.xml><?xml version="1.0" encoding="utf-8"?>
<formControlPr xmlns="http://schemas.microsoft.com/office/spreadsheetml/2009/9/main" objectType="CheckBox" fmlaLink="$AE$26" lockText="1" noThreeD="1"/>
</file>

<file path=xl/ctrlProps/ctrlProp21.xml><?xml version="1.0" encoding="utf-8"?>
<formControlPr xmlns="http://schemas.microsoft.com/office/spreadsheetml/2009/9/main" objectType="CheckBox" fmlaLink="$AI$109" lockText="1" noThreeD="1"/>
</file>

<file path=xl/ctrlProps/ctrlProp210.xml><?xml version="1.0" encoding="utf-8"?>
<formControlPr xmlns="http://schemas.microsoft.com/office/spreadsheetml/2009/9/main" objectType="CheckBox" fmlaLink="$AE$27" lockText="1" noThreeD="1"/>
</file>

<file path=xl/ctrlProps/ctrlProp211.xml><?xml version="1.0" encoding="utf-8"?>
<formControlPr xmlns="http://schemas.microsoft.com/office/spreadsheetml/2009/9/main" objectType="CheckBox" fmlaLink="$AF$18" lockText="1" noThreeD="1"/>
</file>

<file path=xl/ctrlProps/ctrlProp212.xml><?xml version="1.0" encoding="utf-8"?>
<formControlPr xmlns="http://schemas.microsoft.com/office/spreadsheetml/2009/9/main" objectType="CheckBox" fmlaLink="$AF$19" lockText="1" noThreeD="1"/>
</file>

<file path=xl/ctrlProps/ctrlProp213.xml><?xml version="1.0" encoding="utf-8"?>
<formControlPr xmlns="http://schemas.microsoft.com/office/spreadsheetml/2009/9/main" objectType="CheckBox" fmlaLink="$AF$20" lockText="1" noThreeD="1"/>
</file>

<file path=xl/ctrlProps/ctrlProp214.xml><?xml version="1.0" encoding="utf-8"?>
<formControlPr xmlns="http://schemas.microsoft.com/office/spreadsheetml/2009/9/main" objectType="CheckBox" fmlaLink="$AF$28" lockText="1" noThreeD="1"/>
</file>

<file path=xl/ctrlProps/ctrlProp215.xml><?xml version="1.0" encoding="utf-8"?>
<formControlPr xmlns="http://schemas.microsoft.com/office/spreadsheetml/2009/9/main" objectType="CheckBox" fmlaLink="$AF$21" lockText="1" noThreeD="1"/>
</file>

<file path=xl/ctrlProps/ctrlProp216.xml><?xml version="1.0" encoding="utf-8"?>
<formControlPr xmlns="http://schemas.microsoft.com/office/spreadsheetml/2009/9/main" objectType="CheckBox" fmlaLink="$AF$22" lockText="1" noThreeD="1"/>
</file>

<file path=xl/ctrlProps/ctrlProp217.xml><?xml version="1.0" encoding="utf-8"?>
<formControlPr xmlns="http://schemas.microsoft.com/office/spreadsheetml/2009/9/main" objectType="CheckBox" fmlaLink="$AF$23" lockText="1" noThreeD="1"/>
</file>

<file path=xl/ctrlProps/ctrlProp218.xml><?xml version="1.0" encoding="utf-8"?>
<formControlPr xmlns="http://schemas.microsoft.com/office/spreadsheetml/2009/9/main" objectType="CheckBox" fmlaLink="$AF$24" lockText="1" noThreeD="1"/>
</file>

<file path=xl/ctrlProps/ctrlProp219.xml><?xml version="1.0" encoding="utf-8"?>
<formControlPr xmlns="http://schemas.microsoft.com/office/spreadsheetml/2009/9/main" objectType="CheckBox" fmlaLink="$AF$25" lockText="1" noThreeD="1"/>
</file>

<file path=xl/ctrlProps/ctrlProp22.xml><?xml version="1.0" encoding="utf-8"?>
<formControlPr xmlns="http://schemas.microsoft.com/office/spreadsheetml/2009/9/main" objectType="CheckBox" fmlaLink="$AC$110" lockText="1" noThreeD="1"/>
</file>

<file path=xl/ctrlProps/ctrlProp220.xml><?xml version="1.0" encoding="utf-8"?>
<formControlPr xmlns="http://schemas.microsoft.com/office/spreadsheetml/2009/9/main" objectType="CheckBox" fmlaLink="$AF$26" lockText="1" noThreeD="1"/>
</file>

<file path=xl/ctrlProps/ctrlProp221.xml><?xml version="1.0" encoding="utf-8"?>
<formControlPr xmlns="http://schemas.microsoft.com/office/spreadsheetml/2009/9/main" objectType="CheckBox" fmlaLink="$AF$27" lockText="1" noThreeD="1"/>
</file>

<file path=xl/ctrlProps/ctrlProp222.xml><?xml version="1.0" encoding="utf-8"?>
<formControlPr xmlns="http://schemas.microsoft.com/office/spreadsheetml/2009/9/main" objectType="CheckBox" fmlaLink="$AC$37" lockText="1" noThreeD="1"/>
</file>

<file path=xl/ctrlProps/ctrlProp223.xml><?xml version="1.0" encoding="utf-8"?>
<formControlPr xmlns="http://schemas.microsoft.com/office/spreadsheetml/2009/9/main" objectType="CheckBox" fmlaLink="$AC$38" lockText="1" noThreeD="1"/>
</file>

<file path=xl/ctrlProps/ctrlProp224.xml><?xml version="1.0" encoding="utf-8"?>
<formControlPr xmlns="http://schemas.microsoft.com/office/spreadsheetml/2009/9/main" objectType="CheckBox" fmlaLink="$AC$39" lockText="1" noThreeD="1"/>
</file>

<file path=xl/ctrlProps/ctrlProp225.xml><?xml version="1.0" encoding="utf-8"?>
<formControlPr xmlns="http://schemas.microsoft.com/office/spreadsheetml/2009/9/main" objectType="CheckBox" fmlaLink="$AD$37" lockText="1" noThreeD="1"/>
</file>

<file path=xl/ctrlProps/ctrlProp226.xml><?xml version="1.0" encoding="utf-8"?>
<formControlPr xmlns="http://schemas.microsoft.com/office/spreadsheetml/2009/9/main" objectType="CheckBox" fmlaLink="$AD$38" lockText="1" noThreeD="1"/>
</file>

<file path=xl/ctrlProps/ctrlProp227.xml><?xml version="1.0" encoding="utf-8"?>
<formControlPr xmlns="http://schemas.microsoft.com/office/spreadsheetml/2009/9/main" objectType="CheckBox" fmlaLink="$AD$39" lockText="1" noThreeD="1"/>
</file>

<file path=xl/ctrlProps/ctrlProp228.xml><?xml version="1.0" encoding="utf-8"?>
<formControlPr xmlns="http://schemas.microsoft.com/office/spreadsheetml/2009/9/main" objectType="CheckBox" fmlaLink="$AE$37" lockText="1" noThreeD="1"/>
</file>

<file path=xl/ctrlProps/ctrlProp229.xml><?xml version="1.0" encoding="utf-8"?>
<formControlPr xmlns="http://schemas.microsoft.com/office/spreadsheetml/2009/9/main" objectType="CheckBox" fmlaLink="$AE$38" lockText="1" noThreeD="1"/>
</file>

<file path=xl/ctrlProps/ctrlProp23.xml><?xml version="1.0" encoding="utf-8"?>
<formControlPr xmlns="http://schemas.microsoft.com/office/spreadsheetml/2009/9/main" objectType="CheckBox" fmlaLink="$AD$110" lockText="1" noThreeD="1"/>
</file>

<file path=xl/ctrlProps/ctrlProp230.xml><?xml version="1.0" encoding="utf-8"?>
<formControlPr xmlns="http://schemas.microsoft.com/office/spreadsheetml/2009/9/main" objectType="CheckBox" fmlaLink="$AE$39" lockText="1" noThreeD="1"/>
</file>

<file path=xl/ctrlProps/ctrlProp231.xml><?xml version="1.0" encoding="utf-8"?>
<formControlPr xmlns="http://schemas.microsoft.com/office/spreadsheetml/2009/9/main" objectType="CheckBox" fmlaLink="$AC$48" lockText="1" noThreeD="1"/>
</file>

<file path=xl/ctrlProps/ctrlProp232.xml><?xml version="1.0" encoding="utf-8"?>
<formControlPr xmlns="http://schemas.microsoft.com/office/spreadsheetml/2009/9/main" objectType="CheckBox" fmlaLink="$AD$48" lockText="1" noThreeD="1"/>
</file>

<file path=xl/ctrlProps/ctrlProp233.xml><?xml version="1.0" encoding="utf-8"?>
<formControlPr xmlns="http://schemas.microsoft.com/office/spreadsheetml/2009/9/main" objectType="CheckBox" fmlaLink="$AE$48" lockText="1" noThreeD="1"/>
</file>

<file path=xl/ctrlProps/ctrlProp234.xml><?xml version="1.0" encoding="utf-8"?>
<formControlPr xmlns="http://schemas.microsoft.com/office/spreadsheetml/2009/9/main" objectType="CheckBox" fmlaLink="$AF$48" lockText="1" noThreeD="1"/>
</file>

<file path=xl/ctrlProps/ctrlProp235.xml><?xml version="1.0" encoding="utf-8"?>
<formControlPr xmlns="http://schemas.microsoft.com/office/spreadsheetml/2009/9/main" objectType="CheckBox" fmlaLink="$AG$48" lockText="1" noThreeD="1"/>
</file>

<file path=xl/ctrlProps/ctrlProp236.xml><?xml version="1.0" encoding="utf-8"?>
<formControlPr xmlns="http://schemas.microsoft.com/office/spreadsheetml/2009/9/main" objectType="CheckBox" fmlaLink="$AC$51" lockText="1" noThreeD="1"/>
</file>

<file path=xl/ctrlProps/ctrlProp237.xml><?xml version="1.0" encoding="utf-8"?>
<formControlPr xmlns="http://schemas.microsoft.com/office/spreadsheetml/2009/9/main" objectType="CheckBox" fmlaLink="$AC$52" lockText="1" noThreeD="1"/>
</file>

<file path=xl/ctrlProps/ctrlProp238.xml><?xml version="1.0" encoding="utf-8"?>
<formControlPr xmlns="http://schemas.microsoft.com/office/spreadsheetml/2009/9/main" objectType="CheckBox" fmlaLink="$AC$53" lockText="1" noThreeD="1"/>
</file>

<file path=xl/ctrlProps/ctrlProp239.xml><?xml version="1.0" encoding="utf-8"?>
<formControlPr xmlns="http://schemas.microsoft.com/office/spreadsheetml/2009/9/main" objectType="CheckBox" fmlaLink="$AC$54" lockText="1" noThreeD="1"/>
</file>

<file path=xl/ctrlProps/ctrlProp24.xml><?xml version="1.0" encoding="utf-8"?>
<formControlPr xmlns="http://schemas.microsoft.com/office/spreadsheetml/2009/9/main" objectType="CheckBox" fmlaLink="$AE$110" lockText="1" noThreeD="1"/>
</file>

<file path=xl/ctrlProps/ctrlProp240.xml><?xml version="1.0" encoding="utf-8"?>
<formControlPr xmlns="http://schemas.microsoft.com/office/spreadsheetml/2009/9/main" objectType="CheckBox" fmlaLink="$AC$55" lockText="1" noThreeD="1"/>
</file>

<file path=xl/ctrlProps/ctrlProp241.xml><?xml version="1.0" encoding="utf-8"?>
<formControlPr xmlns="http://schemas.microsoft.com/office/spreadsheetml/2009/9/main" objectType="CheckBox" fmlaLink="$AC$56" lockText="1" noThreeD="1"/>
</file>

<file path=xl/ctrlProps/ctrlProp242.xml><?xml version="1.0" encoding="utf-8"?>
<formControlPr xmlns="http://schemas.microsoft.com/office/spreadsheetml/2009/9/main" objectType="CheckBox" fmlaLink="$AC$57" lockText="1" noThreeD="1"/>
</file>

<file path=xl/ctrlProps/ctrlProp243.xml><?xml version="1.0" encoding="utf-8"?>
<formControlPr xmlns="http://schemas.microsoft.com/office/spreadsheetml/2009/9/main" objectType="CheckBox" fmlaLink="$AC$58" lockText="1" noThreeD="1"/>
</file>

<file path=xl/ctrlProps/ctrlProp244.xml><?xml version="1.0" encoding="utf-8"?>
<formControlPr xmlns="http://schemas.microsoft.com/office/spreadsheetml/2009/9/main" objectType="CheckBox" fmlaLink="$AC$59" lockText="1" noThreeD="1"/>
</file>

<file path=xl/ctrlProps/ctrlProp245.xml><?xml version="1.0" encoding="utf-8"?>
<formControlPr xmlns="http://schemas.microsoft.com/office/spreadsheetml/2009/9/main" objectType="CheckBox" fmlaLink="$AC$60" lockText="1" noThreeD="1"/>
</file>

<file path=xl/ctrlProps/ctrlProp246.xml><?xml version="1.0" encoding="utf-8"?>
<formControlPr xmlns="http://schemas.microsoft.com/office/spreadsheetml/2009/9/main" objectType="CheckBox" fmlaLink="$AD$51" lockText="1" noThreeD="1"/>
</file>

<file path=xl/ctrlProps/ctrlProp247.xml><?xml version="1.0" encoding="utf-8"?>
<formControlPr xmlns="http://schemas.microsoft.com/office/spreadsheetml/2009/9/main" objectType="CheckBox" fmlaLink="$AD$52" lockText="1" noThreeD="1"/>
</file>

<file path=xl/ctrlProps/ctrlProp248.xml><?xml version="1.0" encoding="utf-8"?>
<formControlPr xmlns="http://schemas.microsoft.com/office/spreadsheetml/2009/9/main" objectType="CheckBox" fmlaLink="$AD$53" lockText="1" noThreeD="1"/>
</file>

<file path=xl/ctrlProps/ctrlProp249.xml><?xml version="1.0" encoding="utf-8"?>
<formControlPr xmlns="http://schemas.microsoft.com/office/spreadsheetml/2009/9/main" objectType="CheckBox" fmlaLink="$AD$54" lockText="1" noThreeD="1"/>
</file>

<file path=xl/ctrlProps/ctrlProp25.xml><?xml version="1.0" encoding="utf-8"?>
<formControlPr xmlns="http://schemas.microsoft.com/office/spreadsheetml/2009/9/main" objectType="CheckBox" fmlaLink="$AF$110" lockText="1" noThreeD="1"/>
</file>

<file path=xl/ctrlProps/ctrlProp250.xml><?xml version="1.0" encoding="utf-8"?>
<formControlPr xmlns="http://schemas.microsoft.com/office/spreadsheetml/2009/9/main" objectType="CheckBox" fmlaLink="$AD$55" lockText="1" noThreeD="1"/>
</file>

<file path=xl/ctrlProps/ctrlProp251.xml><?xml version="1.0" encoding="utf-8"?>
<formControlPr xmlns="http://schemas.microsoft.com/office/spreadsheetml/2009/9/main" objectType="CheckBox" fmlaLink="$AD$56" lockText="1" noThreeD="1"/>
</file>

<file path=xl/ctrlProps/ctrlProp252.xml><?xml version="1.0" encoding="utf-8"?>
<formControlPr xmlns="http://schemas.microsoft.com/office/spreadsheetml/2009/9/main" objectType="CheckBox" fmlaLink="$AD$57" lockText="1" noThreeD="1"/>
</file>

<file path=xl/ctrlProps/ctrlProp253.xml><?xml version="1.0" encoding="utf-8"?>
<formControlPr xmlns="http://schemas.microsoft.com/office/spreadsheetml/2009/9/main" objectType="CheckBox" fmlaLink="$AD$58" lockText="1" noThreeD="1"/>
</file>

<file path=xl/ctrlProps/ctrlProp254.xml><?xml version="1.0" encoding="utf-8"?>
<formControlPr xmlns="http://schemas.microsoft.com/office/spreadsheetml/2009/9/main" objectType="CheckBox" fmlaLink="$AD$59" lockText="1" noThreeD="1"/>
</file>

<file path=xl/ctrlProps/ctrlProp255.xml><?xml version="1.0" encoding="utf-8"?>
<formControlPr xmlns="http://schemas.microsoft.com/office/spreadsheetml/2009/9/main" objectType="CheckBox" fmlaLink="$AD$60" lockText="1" noThreeD="1"/>
</file>

<file path=xl/ctrlProps/ctrlProp256.xml><?xml version="1.0" encoding="utf-8"?>
<formControlPr xmlns="http://schemas.microsoft.com/office/spreadsheetml/2009/9/main" objectType="CheckBox" fmlaLink="$AE$51" lockText="1" noThreeD="1"/>
</file>

<file path=xl/ctrlProps/ctrlProp257.xml><?xml version="1.0" encoding="utf-8"?>
<formControlPr xmlns="http://schemas.microsoft.com/office/spreadsheetml/2009/9/main" objectType="CheckBox" fmlaLink="$AE$52" lockText="1" noThreeD="1"/>
</file>

<file path=xl/ctrlProps/ctrlProp258.xml><?xml version="1.0" encoding="utf-8"?>
<formControlPr xmlns="http://schemas.microsoft.com/office/spreadsheetml/2009/9/main" objectType="CheckBox" fmlaLink="$AE$53" lockText="1" noThreeD="1"/>
</file>

<file path=xl/ctrlProps/ctrlProp259.xml><?xml version="1.0" encoding="utf-8"?>
<formControlPr xmlns="http://schemas.microsoft.com/office/spreadsheetml/2009/9/main" objectType="CheckBox" fmlaLink="$AE$54" lockText="1" noThreeD="1"/>
</file>

<file path=xl/ctrlProps/ctrlProp26.xml><?xml version="1.0" encoding="utf-8"?>
<formControlPr xmlns="http://schemas.microsoft.com/office/spreadsheetml/2009/9/main" objectType="CheckBox" fmlaLink="$AG$110" lockText="1" noThreeD="1"/>
</file>

<file path=xl/ctrlProps/ctrlProp260.xml><?xml version="1.0" encoding="utf-8"?>
<formControlPr xmlns="http://schemas.microsoft.com/office/spreadsheetml/2009/9/main" objectType="CheckBox" fmlaLink="$AE$55" lockText="1" noThreeD="1"/>
</file>

<file path=xl/ctrlProps/ctrlProp261.xml><?xml version="1.0" encoding="utf-8"?>
<formControlPr xmlns="http://schemas.microsoft.com/office/spreadsheetml/2009/9/main" objectType="CheckBox" fmlaLink="$AE$56" lockText="1" noThreeD="1"/>
</file>

<file path=xl/ctrlProps/ctrlProp262.xml><?xml version="1.0" encoding="utf-8"?>
<formControlPr xmlns="http://schemas.microsoft.com/office/spreadsheetml/2009/9/main" objectType="CheckBox" fmlaLink="$AE$57" lockText="1" noThreeD="1"/>
</file>

<file path=xl/ctrlProps/ctrlProp263.xml><?xml version="1.0" encoding="utf-8"?>
<formControlPr xmlns="http://schemas.microsoft.com/office/spreadsheetml/2009/9/main" objectType="CheckBox" fmlaLink="$AE$58" lockText="1" noThreeD="1"/>
</file>

<file path=xl/ctrlProps/ctrlProp264.xml><?xml version="1.0" encoding="utf-8"?>
<formControlPr xmlns="http://schemas.microsoft.com/office/spreadsheetml/2009/9/main" objectType="CheckBox" fmlaLink="$AE$59" lockText="1" noThreeD="1"/>
</file>

<file path=xl/ctrlProps/ctrlProp265.xml><?xml version="1.0" encoding="utf-8"?>
<formControlPr xmlns="http://schemas.microsoft.com/office/spreadsheetml/2009/9/main" objectType="CheckBox" fmlaLink="$AE$60" lockText="1" noThreeD="1"/>
</file>

<file path=xl/ctrlProps/ctrlProp266.xml><?xml version="1.0" encoding="utf-8"?>
<formControlPr xmlns="http://schemas.microsoft.com/office/spreadsheetml/2009/9/main" objectType="CheckBox" fmlaLink="$AF$51" lockText="1" noThreeD="1"/>
</file>

<file path=xl/ctrlProps/ctrlProp267.xml><?xml version="1.0" encoding="utf-8"?>
<formControlPr xmlns="http://schemas.microsoft.com/office/spreadsheetml/2009/9/main" objectType="CheckBox" fmlaLink="$AF$52" lockText="1" noThreeD="1"/>
</file>

<file path=xl/ctrlProps/ctrlProp268.xml><?xml version="1.0" encoding="utf-8"?>
<formControlPr xmlns="http://schemas.microsoft.com/office/spreadsheetml/2009/9/main" objectType="CheckBox" fmlaLink="$AF$53" lockText="1" noThreeD="1"/>
</file>

<file path=xl/ctrlProps/ctrlProp269.xml><?xml version="1.0" encoding="utf-8"?>
<formControlPr xmlns="http://schemas.microsoft.com/office/spreadsheetml/2009/9/main" objectType="CheckBox" fmlaLink="$AF$54" lockText="1" noThreeD="1"/>
</file>

<file path=xl/ctrlProps/ctrlProp27.xml><?xml version="1.0" encoding="utf-8"?>
<formControlPr xmlns="http://schemas.microsoft.com/office/spreadsheetml/2009/9/main" objectType="CheckBox" fmlaLink="$AH$110" lockText="1" noThreeD="1"/>
</file>

<file path=xl/ctrlProps/ctrlProp270.xml><?xml version="1.0" encoding="utf-8"?>
<formControlPr xmlns="http://schemas.microsoft.com/office/spreadsheetml/2009/9/main" objectType="CheckBox" fmlaLink="$AF$55" lockText="1" noThreeD="1"/>
</file>

<file path=xl/ctrlProps/ctrlProp271.xml><?xml version="1.0" encoding="utf-8"?>
<formControlPr xmlns="http://schemas.microsoft.com/office/spreadsheetml/2009/9/main" objectType="CheckBox" fmlaLink="$AF$56" lockText="1" noThreeD="1"/>
</file>

<file path=xl/ctrlProps/ctrlProp272.xml><?xml version="1.0" encoding="utf-8"?>
<formControlPr xmlns="http://schemas.microsoft.com/office/spreadsheetml/2009/9/main" objectType="CheckBox" fmlaLink="$AF$57" lockText="1" noThreeD="1"/>
</file>

<file path=xl/ctrlProps/ctrlProp273.xml><?xml version="1.0" encoding="utf-8"?>
<formControlPr xmlns="http://schemas.microsoft.com/office/spreadsheetml/2009/9/main" objectType="CheckBox" fmlaLink="$AF$58" lockText="1" noThreeD="1"/>
</file>

<file path=xl/ctrlProps/ctrlProp274.xml><?xml version="1.0" encoding="utf-8"?>
<formControlPr xmlns="http://schemas.microsoft.com/office/spreadsheetml/2009/9/main" objectType="CheckBox" fmlaLink="$AF$59" lockText="1" noThreeD="1"/>
</file>

<file path=xl/ctrlProps/ctrlProp275.xml><?xml version="1.0" encoding="utf-8"?>
<formControlPr xmlns="http://schemas.microsoft.com/office/spreadsheetml/2009/9/main" objectType="CheckBox" fmlaLink="$AF$60" lockText="1" noThreeD="1"/>
</file>

<file path=xl/ctrlProps/ctrlProp276.xml><?xml version="1.0" encoding="utf-8"?>
<formControlPr xmlns="http://schemas.microsoft.com/office/spreadsheetml/2009/9/main" objectType="CheckBox" fmlaLink="$AG$51" lockText="1" noThreeD="1"/>
</file>

<file path=xl/ctrlProps/ctrlProp277.xml><?xml version="1.0" encoding="utf-8"?>
<formControlPr xmlns="http://schemas.microsoft.com/office/spreadsheetml/2009/9/main" objectType="CheckBox" fmlaLink="$AG$52" lockText="1" noThreeD="1"/>
</file>

<file path=xl/ctrlProps/ctrlProp278.xml><?xml version="1.0" encoding="utf-8"?>
<formControlPr xmlns="http://schemas.microsoft.com/office/spreadsheetml/2009/9/main" objectType="CheckBox" fmlaLink="$AG$53" lockText="1" noThreeD="1"/>
</file>

<file path=xl/ctrlProps/ctrlProp279.xml><?xml version="1.0" encoding="utf-8"?>
<formControlPr xmlns="http://schemas.microsoft.com/office/spreadsheetml/2009/9/main" objectType="CheckBox" fmlaLink="$AG$54" lockText="1" noThreeD="1"/>
</file>

<file path=xl/ctrlProps/ctrlProp28.xml><?xml version="1.0" encoding="utf-8"?>
<formControlPr xmlns="http://schemas.microsoft.com/office/spreadsheetml/2009/9/main" objectType="CheckBox" fmlaLink="$AI$110" lockText="1" noThreeD="1"/>
</file>

<file path=xl/ctrlProps/ctrlProp280.xml><?xml version="1.0" encoding="utf-8"?>
<formControlPr xmlns="http://schemas.microsoft.com/office/spreadsheetml/2009/9/main" objectType="CheckBox" fmlaLink="$AG$55" lockText="1" noThreeD="1"/>
</file>

<file path=xl/ctrlProps/ctrlProp281.xml><?xml version="1.0" encoding="utf-8"?>
<formControlPr xmlns="http://schemas.microsoft.com/office/spreadsheetml/2009/9/main" objectType="CheckBox" fmlaLink="$AG$56" lockText="1" noThreeD="1"/>
</file>

<file path=xl/ctrlProps/ctrlProp282.xml><?xml version="1.0" encoding="utf-8"?>
<formControlPr xmlns="http://schemas.microsoft.com/office/spreadsheetml/2009/9/main" objectType="CheckBox" fmlaLink="$AG$57" lockText="1" noThreeD="1"/>
</file>

<file path=xl/ctrlProps/ctrlProp283.xml><?xml version="1.0" encoding="utf-8"?>
<formControlPr xmlns="http://schemas.microsoft.com/office/spreadsheetml/2009/9/main" objectType="CheckBox" fmlaLink="$AG$58" lockText="1" noThreeD="1"/>
</file>

<file path=xl/ctrlProps/ctrlProp284.xml><?xml version="1.0" encoding="utf-8"?>
<formControlPr xmlns="http://schemas.microsoft.com/office/spreadsheetml/2009/9/main" objectType="CheckBox" fmlaLink="$AG$59" lockText="1" noThreeD="1"/>
</file>

<file path=xl/ctrlProps/ctrlProp285.xml><?xml version="1.0" encoding="utf-8"?>
<formControlPr xmlns="http://schemas.microsoft.com/office/spreadsheetml/2009/9/main" objectType="CheckBox" fmlaLink="$AG$60" lockText="1" noThreeD="1"/>
</file>

<file path=xl/ctrlProps/ctrlProp286.xml><?xml version="1.0" encoding="utf-8"?>
<formControlPr xmlns="http://schemas.microsoft.com/office/spreadsheetml/2009/9/main" objectType="CheckBox" fmlaLink="$AC$68" lockText="1" noThreeD="1"/>
</file>

<file path=xl/ctrlProps/ctrlProp287.xml><?xml version="1.0" encoding="utf-8"?>
<formControlPr xmlns="http://schemas.microsoft.com/office/spreadsheetml/2009/9/main" objectType="CheckBox" fmlaLink="$AD$68" lockText="1" noThreeD="1"/>
</file>

<file path=xl/ctrlProps/ctrlProp288.xml><?xml version="1.0" encoding="utf-8"?>
<formControlPr xmlns="http://schemas.microsoft.com/office/spreadsheetml/2009/9/main" objectType="CheckBox" fmlaLink="$AE$68" lockText="1" noThreeD="1"/>
</file>

<file path=xl/ctrlProps/ctrlProp289.xml><?xml version="1.0" encoding="utf-8"?>
<formControlPr xmlns="http://schemas.microsoft.com/office/spreadsheetml/2009/9/main" objectType="CheckBox" fmlaLink="$AC$71" lockText="1" noThreeD="1"/>
</file>

<file path=xl/ctrlProps/ctrlProp29.xml><?xml version="1.0" encoding="utf-8"?>
<formControlPr xmlns="http://schemas.microsoft.com/office/spreadsheetml/2009/9/main" objectType="CheckBox" fmlaLink="$AC$111" lockText="1" noThreeD="1"/>
</file>

<file path=xl/ctrlProps/ctrlProp290.xml><?xml version="1.0" encoding="utf-8"?>
<formControlPr xmlns="http://schemas.microsoft.com/office/spreadsheetml/2009/9/main" objectType="CheckBox" fmlaLink="$AC$72" lockText="1" noThreeD="1"/>
</file>

<file path=xl/ctrlProps/ctrlProp291.xml><?xml version="1.0" encoding="utf-8"?>
<formControlPr xmlns="http://schemas.microsoft.com/office/spreadsheetml/2009/9/main" objectType="CheckBox" fmlaLink="$AC$73" lockText="1" noThreeD="1"/>
</file>

<file path=xl/ctrlProps/ctrlProp292.xml><?xml version="1.0" encoding="utf-8"?>
<formControlPr xmlns="http://schemas.microsoft.com/office/spreadsheetml/2009/9/main" objectType="CheckBox" fmlaLink="$AC$74" lockText="1" noThreeD="1"/>
</file>

<file path=xl/ctrlProps/ctrlProp293.xml><?xml version="1.0" encoding="utf-8"?>
<formControlPr xmlns="http://schemas.microsoft.com/office/spreadsheetml/2009/9/main" objectType="CheckBox" fmlaLink="$AC$75" lockText="1" noThreeD="1"/>
</file>

<file path=xl/ctrlProps/ctrlProp294.xml><?xml version="1.0" encoding="utf-8"?>
<formControlPr xmlns="http://schemas.microsoft.com/office/spreadsheetml/2009/9/main" objectType="CheckBox" fmlaLink="$AC$76" lockText="1" noThreeD="1"/>
</file>

<file path=xl/ctrlProps/ctrlProp295.xml><?xml version="1.0" encoding="utf-8"?>
<formControlPr xmlns="http://schemas.microsoft.com/office/spreadsheetml/2009/9/main" objectType="CheckBox" fmlaLink="$AC$77" lockText="1" noThreeD="1"/>
</file>

<file path=xl/ctrlProps/ctrlProp296.xml><?xml version="1.0" encoding="utf-8"?>
<formControlPr xmlns="http://schemas.microsoft.com/office/spreadsheetml/2009/9/main" objectType="CheckBox" fmlaLink="$AC$78" lockText="1" noThreeD="1"/>
</file>

<file path=xl/ctrlProps/ctrlProp297.xml><?xml version="1.0" encoding="utf-8"?>
<formControlPr xmlns="http://schemas.microsoft.com/office/spreadsheetml/2009/9/main" objectType="CheckBox" fmlaLink="$AC$79" lockText="1" noThreeD="1"/>
</file>

<file path=xl/ctrlProps/ctrlProp298.xml><?xml version="1.0" encoding="utf-8"?>
<formControlPr xmlns="http://schemas.microsoft.com/office/spreadsheetml/2009/9/main" objectType="CheckBox" fmlaLink="$AC$80" lockText="1" noThreeD="1"/>
</file>

<file path=xl/ctrlProps/ctrlProp299.xml><?xml version="1.0" encoding="utf-8"?>
<formControlPr xmlns="http://schemas.microsoft.com/office/spreadsheetml/2009/9/main" objectType="CheckBox" fmlaLink="$AD$71" lockText="1" noThreeD="1"/>
</file>

<file path=xl/ctrlProps/ctrlProp3.xml><?xml version="1.0" encoding="utf-8"?>
<formControlPr xmlns="http://schemas.microsoft.com/office/spreadsheetml/2009/9/main" objectType="CheckBox" fmlaLink="$AC$98" lockText="1" noThreeD="1"/>
</file>

<file path=xl/ctrlProps/ctrlProp30.xml><?xml version="1.0" encoding="utf-8"?>
<formControlPr xmlns="http://schemas.microsoft.com/office/spreadsheetml/2009/9/main" objectType="CheckBox" fmlaLink="$AD$111" lockText="1" noThreeD="1"/>
</file>

<file path=xl/ctrlProps/ctrlProp300.xml><?xml version="1.0" encoding="utf-8"?>
<formControlPr xmlns="http://schemas.microsoft.com/office/spreadsheetml/2009/9/main" objectType="CheckBox" fmlaLink="$AD$72" lockText="1" noThreeD="1"/>
</file>

<file path=xl/ctrlProps/ctrlProp301.xml><?xml version="1.0" encoding="utf-8"?>
<formControlPr xmlns="http://schemas.microsoft.com/office/spreadsheetml/2009/9/main" objectType="CheckBox" fmlaLink="$AD$73" lockText="1" noThreeD="1"/>
</file>

<file path=xl/ctrlProps/ctrlProp302.xml><?xml version="1.0" encoding="utf-8"?>
<formControlPr xmlns="http://schemas.microsoft.com/office/spreadsheetml/2009/9/main" objectType="CheckBox" fmlaLink="$AD$74" lockText="1" noThreeD="1"/>
</file>

<file path=xl/ctrlProps/ctrlProp303.xml><?xml version="1.0" encoding="utf-8"?>
<formControlPr xmlns="http://schemas.microsoft.com/office/spreadsheetml/2009/9/main" objectType="CheckBox" fmlaLink="$AD$75" lockText="1" noThreeD="1"/>
</file>

<file path=xl/ctrlProps/ctrlProp304.xml><?xml version="1.0" encoding="utf-8"?>
<formControlPr xmlns="http://schemas.microsoft.com/office/spreadsheetml/2009/9/main" objectType="CheckBox" fmlaLink="$AD$76" lockText="1" noThreeD="1"/>
</file>

<file path=xl/ctrlProps/ctrlProp305.xml><?xml version="1.0" encoding="utf-8"?>
<formControlPr xmlns="http://schemas.microsoft.com/office/spreadsheetml/2009/9/main" objectType="CheckBox" fmlaLink="$AD$77" lockText="1" noThreeD="1"/>
</file>

<file path=xl/ctrlProps/ctrlProp306.xml><?xml version="1.0" encoding="utf-8"?>
<formControlPr xmlns="http://schemas.microsoft.com/office/spreadsheetml/2009/9/main" objectType="CheckBox" fmlaLink="$AD$78" lockText="1" noThreeD="1"/>
</file>

<file path=xl/ctrlProps/ctrlProp307.xml><?xml version="1.0" encoding="utf-8"?>
<formControlPr xmlns="http://schemas.microsoft.com/office/spreadsheetml/2009/9/main" objectType="CheckBox" fmlaLink="$AD$79" lockText="1" noThreeD="1"/>
</file>

<file path=xl/ctrlProps/ctrlProp308.xml><?xml version="1.0" encoding="utf-8"?>
<formControlPr xmlns="http://schemas.microsoft.com/office/spreadsheetml/2009/9/main" objectType="CheckBox" fmlaLink="$AD$80" lockText="1" noThreeD="1"/>
</file>

<file path=xl/ctrlProps/ctrlProp309.xml><?xml version="1.0" encoding="utf-8"?>
<formControlPr xmlns="http://schemas.microsoft.com/office/spreadsheetml/2009/9/main" objectType="CheckBox" fmlaLink="$AE$71" lockText="1" noThreeD="1"/>
</file>

<file path=xl/ctrlProps/ctrlProp31.xml><?xml version="1.0" encoding="utf-8"?>
<formControlPr xmlns="http://schemas.microsoft.com/office/spreadsheetml/2009/9/main" objectType="CheckBox" fmlaLink="$AE$111" lockText="1" noThreeD="1"/>
</file>

<file path=xl/ctrlProps/ctrlProp310.xml><?xml version="1.0" encoding="utf-8"?>
<formControlPr xmlns="http://schemas.microsoft.com/office/spreadsheetml/2009/9/main" objectType="CheckBox" fmlaLink="$AE$72" lockText="1" noThreeD="1"/>
</file>

<file path=xl/ctrlProps/ctrlProp311.xml><?xml version="1.0" encoding="utf-8"?>
<formControlPr xmlns="http://schemas.microsoft.com/office/spreadsheetml/2009/9/main" objectType="CheckBox" fmlaLink="$AE$73" lockText="1" noThreeD="1"/>
</file>

<file path=xl/ctrlProps/ctrlProp312.xml><?xml version="1.0" encoding="utf-8"?>
<formControlPr xmlns="http://schemas.microsoft.com/office/spreadsheetml/2009/9/main" objectType="CheckBox" fmlaLink="$AE$74" lockText="1" noThreeD="1"/>
</file>

<file path=xl/ctrlProps/ctrlProp313.xml><?xml version="1.0" encoding="utf-8"?>
<formControlPr xmlns="http://schemas.microsoft.com/office/spreadsheetml/2009/9/main" objectType="CheckBox" fmlaLink="$AE$75" lockText="1" noThreeD="1"/>
</file>

<file path=xl/ctrlProps/ctrlProp314.xml><?xml version="1.0" encoding="utf-8"?>
<formControlPr xmlns="http://schemas.microsoft.com/office/spreadsheetml/2009/9/main" objectType="CheckBox" fmlaLink="$AE$76" lockText="1" noThreeD="1"/>
</file>

<file path=xl/ctrlProps/ctrlProp315.xml><?xml version="1.0" encoding="utf-8"?>
<formControlPr xmlns="http://schemas.microsoft.com/office/spreadsheetml/2009/9/main" objectType="CheckBox" fmlaLink="$AE$77" lockText="1" noThreeD="1"/>
</file>

<file path=xl/ctrlProps/ctrlProp316.xml><?xml version="1.0" encoding="utf-8"?>
<formControlPr xmlns="http://schemas.microsoft.com/office/spreadsheetml/2009/9/main" objectType="CheckBox" fmlaLink="$AE$78" lockText="1" noThreeD="1"/>
</file>

<file path=xl/ctrlProps/ctrlProp317.xml><?xml version="1.0" encoding="utf-8"?>
<formControlPr xmlns="http://schemas.microsoft.com/office/spreadsheetml/2009/9/main" objectType="CheckBox" fmlaLink="$AE$79" lockText="1" noThreeD="1"/>
</file>

<file path=xl/ctrlProps/ctrlProp318.xml><?xml version="1.0" encoding="utf-8"?>
<formControlPr xmlns="http://schemas.microsoft.com/office/spreadsheetml/2009/9/main" objectType="CheckBox" fmlaLink="$AE$80" lockText="1" noThreeD="1"/>
</file>

<file path=xl/ctrlProps/ctrlProp319.xml><?xml version="1.0" encoding="utf-8"?>
<formControlPr xmlns="http://schemas.microsoft.com/office/spreadsheetml/2009/9/main" objectType="CheckBox" fmlaLink="$AC$88" lockText="1" noThreeD="1"/>
</file>

<file path=xl/ctrlProps/ctrlProp32.xml><?xml version="1.0" encoding="utf-8"?>
<formControlPr xmlns="http://schemas.microsoft.com/office/spreadsheetml/2009/9/main" objectType="CheckBox" fmlaLink="$AF$111" lockText="1" noThreeD="1"/>
</file>

<file path=xl/ctrlProps/ctrlProp320.xml><?xml version="1.0" encoding="utf-8"?>
<formControlPr xmlns="http://schemas.microsoft.com/office/spreadsheetml/2009/9/main" objectType="CheckBox" fmlaLink="$AD$88" lockText="1" noThreeD="1"/>
</file>

<file path=xl/ctrlProps/ctrlProp321.xml><?xml version="1.0" encoding="utf-8"?>
<formControlPr xmlns="http://schemas.microsoft.com/office/spreadsheetml/2009/9/main" objectType="CheckBox" fmlaLink="$AE$88" lockText="1" noThreeD="1"/>
</file>

<file path=xl/ctrlProps/ctrlProp322.xml><?xml version="1.0" encoding="utf-8"?>
<formControlPr xmlns="http://schemas.microsoft.com/office/spreadsheetml/2009/9/main" objectType="CheckBox" fmlaLink="$AC$91" lockText="1" noThreeD="1"/>
</file>

<file path=xl/ctrlProps/ctrlProp323.xml><?xml version="1.0" encoding="utf-8"?>
<formControlPr xmlns="http://schemas.microsoft.com/office/spreadsheetml/2009/9/main" objectType="CheckBox" fmlaLink="$AC$92" lockText="1" noThreeD="1"/>
</file>

<file path=xl/ctrlProps/ctrlProp324.xml><?xml version="1.0" encoding="utf-8"?>
<formControlPr xmlns="http://schemas.microsoft.com/office/spreadsheetml/2009/9/main" objectType="CheckBox" fmlaLink="$AC$93" lockText="1" noThreeD="1"/>
</file>

<file path=xl/ctrlProps/ctrlProp325.xml><?xml version="1.0" encoding="utf-8"?>
<formControlPr xmlns="http://schemas.microsoft.com/office/spreadsheetml/2009/9/main" objectType="CheckBox" fmlaLink="$AC$94" lockText="1" noThreeD="1"/>
</file>

<file path=xl/ctrlProps/ctrlProp326.xml><?xml version="1.0" encoding="utf-8"?>
<formControlPr xmlns="http://schemas.microsoft.com/office/spreadsheetml/2009/9/main" objectType="CheckBox" fmlaLink="$AC$95" lockText="1" noThreeD="1"/>
</file>

<file path=xl/ctrlProps/ctrlProp327.xml><?xml version="1.0" encoding="utf-8"?>
<formControlPr xmlns="http://schemas.microsoft.com/office/spreadsheetml/2009/9/main" objectType="CheckBox" fmlaLink="$AC$96" lockText="1" noThreeD="1"/>
</file>

<file path=xl/ctrlProps/ctrlProp328.xml><?xml version="1.0" encoding="utf-8"?>
<formControlPr xmlns="http://schemas.microsoft.com/office/spreadsheetml/2009/9/main" objectType="CheckBox" fmlaLink="$AC$97" lockText="1" noThreeD="1"/>
</file>

<file path=xl/ctrlProps/ctrlProp329.xml><?xml version="1.0" encoding="utf-8"?>
<formControlPr xmlns="http://schemas.microsoft.com/office/spreadsheetml/2009/9/main" objectType="CheckBox" fmlaLink="$AC$98" lockText="1" noThreeD="1"/>
</file>

<file path=xl/ctrlProps/ctrlProp33.xml><?xml version="1.0" encoding="utf-8"?>
<formControlPr xmlns="http://schemas.microsoft.com/office/spreadsheetml/2009/9/main" objectType="CheckBox" fmlaLink="$AG$111" lockText="1" noThreeD="1"/>
</file>

<file path=xl/ctrlProps/ctrlProp330.xml><?xml version="1.0" encoding="utf-8"?>
<formControlPr xmlns="http://schemas.microsoft.com/office/spreadsheetml/2009/9/main" objectType="CheckBox" fmlaLink="$AC$99" lockText="1" noThreeD="1"/>
</file>

<file path=xl/ctrlProps/ctrlProp331.xml><?xml version="1.0" encoding="utf-8"?>
<formControlPr xmlns="http://schemas.microsoft.com/office/spreadsheetml/2009/9/main" objectType="CheckBox" fmlaLink="$AC$100" lockText="1" noThreeD="1"/>
</file>

<file path=xl/ctrlProps/ctrlProp332.xml><?xml version="1.0" encoding="utf-8"?>
<formControlPr xmlns="http://schemas.microsoft.com/office/spreadsheetml/2009/9/main" objectType="CheckBox" fmlaLink="$AD$91" lockText="1" noThreeD="1"/>
</file>

<file path=xl/ctrlProps/ctrlProp333.xml><?xml version="1.0" encoding="utf-8"?>
<formControlPr xmlns="http://schemas.microsoft.com/office/spreadsheetml/2009/9/main" objectType="CheckBox" fmlaLink="$AD$92" lockText="1" noThreeD="1"/>
</file>

<file path=xl/ctrlProps/ctrlProp334.xml><?xml version="1.0" encoding="utf-8"?>
<formControlPr xmlns="http://schemas.microsoft.com/office/spreadsheetml/2009/9/main" objectType="CheckBox" fmlaLink="$AD$93" lockText="1" noThreeD="1"/>
</file>

<file path=xl/ctrlProps/ctrlProp335.xml><?xml version="1.0" encoding="utf-8"?>
<formControlPr xmlns="http://schemas.microsoft.com/office/spreadsheetml/2009/9/main" objectType="CheckBox" fmlaLink="$AD$94" lockText="1" noThreeD="1"/>
</file>

<file path=xl/ctrlProps/ctrlProp336.xml><?xml version="1.0" encoding="utf-8"?>
<formControlPr xmlns="http://schemas.microsoft.com/office/spreadsheetml/2009/9/main" objectType="CheckBox" fmlaLink="$AD$95" lockText="1" noThreeD="1"/>
</file>

<file path=xl/ctrlProps/ctrlProp337.xml><?xml version="1.0" encoding="utf-8"?>
<formControlPr xmlns="http://schemas.microsoft.com/office/spreadsheetml/2009/9/main" objectType="CheckBox" fmlaLink="$AD$96" lockText="1" noThreeD="1"/>
</file>

<file path=xl/ctrlProps/ctrlProp338.xml><?xml version="1.0" encoding="utf-8"?>
<formControlPr xmlns="http://schemas.microsoft.com/office/spreadsheetml/2009/9/main" objectType="CheckBox" fmlaLink="$AD$97" lockText="1" noThreeD="1"/>
</file>

<file path=xl/ctrlProps/ctrlProp339.xml><?xml version="1.0" encoding="utf-8"?>
<formControlPr xmlns="http://schemas.microsoft.com/office/spreadsheetml/2009/9/main" objectType="CheckBox" fmlaLink="$AD$98" lockText="1" noThreeD="1"/>
</file>

<file path=xl/ctrlProps/ctrlProp34.xml><?xml version="1.0" encoding="utf-8"?>
<formControlPr xmlns="http://schemas.microsoft.com/office/spreadsheetml/2009/9/main" objectType="CheckBox" fmlaLink="$AH$111" lockText="1" noThreeD="1"/>
</file>

<file path=xl/ctrlProps/ctrlProp340.xml><?xml version="1.0" encoding="utf-8"?>
<formControlPr xmlns="http://schemas.microsoft.com/office/spreadsheetml/2009/9/main" objectType="CheckBox" fmlaLink="$AD$99" lockText="1" noThreeD="1"/>
</file>

<file path=xl/ctrlProps/ctrlProp341.xml><?xml version="1.0" encoding="utf-8"?>
<formControlPr xmlns="http://schemas.microsoft.com/office/spreadsheetml/2009/9/main" objectType="CheckBox" fmlaLink="$AD$100" lockText="1" noThreeD="1"/>
</file>

<file path=xl/ctrlProps/ctrlProp342.xml><?xml version="1.0" encoding="utf-8"?>
<formControlPr xmlns="http://schemas.microsoft.com/office/spreadsheetml/2009/9/main" objectType="CheckBox" fmlaLink="$AE$91" lockText="1" noThreeD="1"/>
</file>

<file path=xl/ctrlProps/ctrlProp343.xml><?xml version="1.0" encoding="utf-8"?>
<formControlPr xmlns="http://schemas.microsoft.com/office/spreadsheetml/2009/9/main" objectType="CheckBox" fmlaLink="$AE$92" lockText="1" noThreeD="1"/>
</file>

<file path=xl/ctrlProps/ctrlProp344.xml><?xml version="1.0" encoding="utf-8"?>
<formControlPr xmlns="http://schemas.microsoft.com/office/spreadsheetml/2009/9/main" objectType="CheckBox" fmlaLink="$AE$93" lockText="1" noThreeD="1"/>
</file>

<file path=xl/ctrlProps/ctrlProp345.xml><?xml version="1.0" encoding="utf-8"?>
<formControlPr xmlns="http://schemas.microsoft.com/office/spreadsheetml/2009/9/main" objectType="CheckBox" fmlaLink="$AE$94" lockText="1" noThreeD="1"/>
</file>

<file path=xl/ctrlProps/ctrlProp346.xml><?xml version="1.0" encoding="utf-8"?>
<formControlPr xmlns="http://schemas.microsoft.com/office/spreadsheetml/2009/9/main" objectType="CheckBox" fmlaLink="$AE$95" lockText="1" noThreeD="1"/>
</file>

<file path=xl/ctrlProps/ctrlProp347.xml><?xml version="1.0" encoding="utf-8"?>
<formControlPr xmlns="http://schemas.microsoft.com/office/spreadsheetml/2009/9/main" objectType="CheckBox" fmlaLink="$AE$96" lockText="1" noThreeD="1"/>
</file>

<file path=xl/ctrlProps/ctrlProp348.xml><?xml version="1.0" encoding="utf-8"?>
<formControlPr xmlns="http://schemas.microsoft.com/office/spreadsheetml/2009/9/main" objectType="CheckBox" fmlaLink="$AE$97" lockText="1" noThreeD="1"/>
</file>

<file path=xl/ctrlProps/ctrlProp349.xml><?xml version="1.0" encoding="utf-8"?>
<formControlPr xmlns="http://schemas.microsoft.com/office/spreadsheetml/2009/9/main" objectType="CheckBox" fmlaLink="$AE$98" lockText="1" noThreeD="1"/>
</file>

<file path=xl/ctrlProps/ctrlProp35.xml><?xml version="1.0" encoding="utf-8"?>
<formControlPr xmlns="http://schemas.microsoft.com/office/spreadsheetml/2009/9/main" objectType="CheckBox" fmlaLink="$AI$111" lockText="1" noThreeD="1"/>
</file>

<file path=xl/ctrlProps/ctrlProp350.xml><?xml version="1.0" encoding="utf-8"?>
<formControlPr xmlns="http://schemas.microsoft.com/office/spreadsheetml/2009/9/main" objectType="CheckBox" fmlaLink="$AE$99" lockText="1" noThreeD="1"/>
</file>

<file path=xl/ctrlProps/ctrlProp351.xml><?xml version="1.0" encoding="utf-8"?>
<formControlPr xmlns="http://schemas.microsoft.com/office/spreadsheetml/2009/9/main" objectType="CheckBox" fmlaLink="$AE$100" lockText="1" noThreeD="1"/>
</file>

<file path=xl/ctrlProps/ctrlProp352.xml><?xml version="1.0" encoding="utf-8"?>
<formControlPr xmlns="http://schemas.microsoft.com/office/spreadsheetml/2009/9/main" objectType="CheckBox" fmlaLink="$AC$108" lockText="1" noThreeD="1"/>
</file>

<file path=xl/ctrlProps/ctrlProp353.xml><?xml version="1.0" encoding="utf-8"?>
<formControlPr xmlns="http://schemas.microsoft.com/office/spreadsheetml/2009/9/main" objectType="CheckBox" fmlaLink="$AD$108" lockText="1" noThreeD="1"/>
</file>

<file path=xl/ctrlProps/ctrlProp354.xml><?xml version="1.0" encoding="utf-8"?>
<formControlPr xmlns="http://schemas.microsoft.com/office/spreadsheetml/2009/9/main" objectType="CheckBox" fmlaLink="$AE$108" lockText="1" noThreeD="1"/>
</file>

<file path=xl/ctrlProps/ctrlProp355.xml><?xml version="1.0" encoding="utf-8"?>
<formControlPr xmlns="http://schemas.microsoft.com/office/spreadsheetml/2009/9/main" objectType="CheckBox" fmlaLink="$AC$111" lockText="1" noThreeD="1"/>
</file>

<file path=xl/ctrlProps/ctrlProp356.xml><?xml version="1.0" encoding="utf-8"?>
<formControlPr xmlns="http://schemas.microsoft.com/office/spreadsheetml/2009/9/main" objectType="CheckBox" fmlaLink="$AC$112" lockText="1" noThreeD="1"/>
</file>

<file path=xl/ctrlProps/ctrlProp357.xml><?xml version="1.0" encoding="utf-8"?>
<formControlPr xmlns="http://schemas.microsoft.com/office/spreadsheetml/2009/9/main" objectType="CheckBox" fmlaLink="$AC$113" lockText="1" noThreeD="1"/>
</file>

<file path=xl/ctrlProps/ctrlProp358.xml><?xml version="1.0" encoding="utf-8"?>
<formControlPr xmlns="http://schemas.microsoft.com/office/spreadsheetml/2009/9/main" objectType="CheckBox" fmlaLink="$AC$114" lockText="1" noThreeD="1"/>
</file>

<file path=xl/ctrlProps/ctrlProp359.xml><?xml version="1.0" encoding="utf-8"?>
<formControlPr xmlns="http://schemas.microsoft.com/office/spreadsheetml/2009/9/main" objectType="CheckBox" fmlaLink="$AC$115" lockText="1" noThreeD="1"/>
</file>

<file path=xl/ctrlProps/ctrlProp36.xml><?xml version="1.0" encoding="utf-8"?>
<formControlPr xmlns="http://schemas.microsoft.com/office/spreadsheetml/2009/9/main" objectType="CheckBox" fmlaLink="$AC$116" lockText="1" noThreeD="1"/>
</file>

<file path=xl/ctrlProps/ctrlProp360.xml><?xml version="1.0" encoding="utf-8"?>
<formControlPr xmlns="http://schemas.microsoft.com/office/spreadsheetml/2009/9/main" objectType="CheckBox" fmlaLink="$AC$116" lockText="1" noThreeD="1"/>
</file>

<file path=xl/ctrlProps/ctrlProp361.xml><?xml version="1.0" encoding="utf-8"?>
<formControlPr xmlns="http://schemas.microsoft.com/office/spreadsheetml/2009/9/main" objectType="CheckBox" fmlaLink="$AC$117" lockText="1" noThreeD="1"/>
</file>

<file path=xl/ctrlProps/ctrlProp362.xml><?xml version="1.0" encoding="utf-8"?>
<formControlPr xmlns="http://schemas.microsoft.com/office/spreadsheetml/2009/9/main" objectType="CheckBox" fmlaLink="$AC$118" lockText="1" noThreeD="1"/>
</file>

<file path=xl/ctrlProps/ctrlProp363.xml><?xml version="1.0" encoding="utf-8"?>
<formControlPr xmlns="http://schemas.microsoft.com/office/spreadsheetml/2009/9/main" objectType="CheckBox" fmlaLink="$AC$119" lockText="1" noThreeD="1"/>
</file>

<file path=xl/ctrlProps/ctrlProp364.xml><?xml version="1.0" encoding="utf-8"?>
<formControlPr xmlns="http://schemas.microsoft.com/office/spreadsheetml/2009/9/main" objectType="CheckBox" fmlaLink="$AC$120" lockText="1" noThreeD="1"/>
</file>

<file path=xl/ctrlProps/ctrlProp365.xml><?xml version="1.0" encoding="utf-8"?>
<formControlPr xmlns="http://schemas.microsoft.com/office/spreadsheetml/2009/9/main" objectType="CheckBox" fmlaLink="$AD$111" lockText="1" noThreeD="1"/>
</file>

<file path=xl/ctrlProps/ctrlProp366.xml><?xml version="1.0" encoding="utf-8"?>
<formControlPr xmlns="http://schemas.microsoft.com/office/spreadsheetml/2009/9/main" objectType="CheckBox" fmlaLink="$AD$112" lockText="1" noThreeD="1"/>
</file>

<file path=xl/ctrlProps/ctrlProp367.xml><?xml version="1.0" encoding="utf-8"?>
<formControlPr xmlns="http://schemas.microsoft.com/office/spreadsheetml/2009/9/main" objectType="CheckBox" fmlaLink="$AD$113" lockText="1" noThreeD="1"/>
</file>

<file path=xl/ctrlProps/ctrlProp368.xml><?xml version="1.0" encoding="utf-8"?>
<formControlPr xmlns="http://schemas.microsoft.com/office/spreadsheetml/2009/9/main" objectType="CheckBox" fmlaLink="$AD$114" lockText="1" noThreeD="1"/>
</file>

<file path=xl/ctrlProps/ctrlProp369.xml><?xml version="1.0" encoding="utf-8"?>
<formControlPr xmlns="http://schemas.microsoft.com/office/spreadsheetml/2009/9/main" objectType="CheckBox" fmlaLink="$AD$115" lockText="1" noThreeD="1"/>
</file>

<file path=xl/ctrlProps/ctrlProp37.xml><?xml version="1.0" encoding="utf-8"?>
<formControlPr xmlns="http://schemas.microsoft.com/office/spreadsheetml/2009/9/main" objectType="CheckBox" fmlaLink="$AC$117" lockText="1" noThreeD="1"/>
</file>

<file path=xl/ctrlProps/ctrlProp370.xml><?xml version="1.0" encoding="utf-8"?>
<formControlPr xmlns="http://schemas.microsoft.com/office/spreadsheetml/2009/9/main" objectType="CheckBox" fmlaLink="$AD$116" lockText="1" noThreeD="1"/>
</file>

<file path=xl/ctrlProps/ctrlProp371.xml><?xml version="1.0" encoding="utf-8"?>
<formControlPr xmlns="http://schemas.microsoft.com/office/spreadsheetml/2009/9/main" objectType="CheckBox" fmlaLink="$AD$117" lockText="1" noThreeD="1"/>
</file>

<file path=xl/ctrlProps/ctrlProp372.xml><?xml version="1.0" encoding="utf-8"?>
<formControlPr xmlns="http://schemas.microsoft.com/office/spreadsheetml/2009/9/main" objectType="CheckBox" fmlaLink="$AD$118" lockText="1" noThreeD="1"/>
</file>

<file path=xl/ctrlProps/ctrlProp373.xml><?xml version="1.0" encoding="utf-8"?>
<formControlPr xmlns="http://schemas.microsoft.com/office/spreadsheetml/2009/9/main" objectType="CheckBox" fmlaLink="$AD$119" lockText="1" noThreeD="1"/>
</file>

<file path=xl/ctrlProps/ctrlProp374.xml><?xml version="1.0" encoding="utf-8"?>
<formControlPr xmlns="http://schemas.microsoft.com/office/spreadsheetml/2009/9/main" objectType="CheckBox" fmlaLink="$AD$120" lockText="1" noThreeD="1"/>
</file>

<file path=xl/ctrlProps/ctrlProp375.xml><?xml version="1.0" encoding="utf-8"?>
<formControlPr xmlns="http://schemas.microsoft.com/office/spreadsheetml/2009/9/main" objectType="CheckBox" fmlaLink="$AE$111" lockText="1" noThreeD="1"/>
</file>

<file path=xl/ctrlProps/ctrlProp376.xml><?xml version="1.0" encoding="utf-8"?>
<formControlPr xmlns="http://schemas.microsoft.com/office/spreadsheetml/2009/9/main" objectType="CheckBox" fmlaLink="$AE$112" lockText="1" noThreeD="1"/>
</file>

<file path=xl/ctrlProps/ctrlProp377.xml><?xml version="1.0" encoding="utf-8"?>
<formControlPr xmlns="http://schemas.microsoft.com/office/spreadsheetml/2009/9/main" objectType="CheckBox" fmlaLink="$AE$113" lockText="1" noThreeD="1"/>
</file>

<file path=xl/ctrlProps/ctrlProp378.xml><?xml version="1.0" encoding="utf-8"?>
<formControlPr xmlns="http://schemas.microsoft.com/office/spreadsheetml/2009/9/main" objectType="CheckBox" fmlaLink="$AE$114" lockText="1" noThreeD="1"/>
</file>

<file path=xl/ctrlProps/ctrlProp379.xml><?xml version="1.0" encoding="utf-8"?>
<formControlPr xmlns="http://schemas.microsoft.com/office/spreadsheetml/2009/9/main" objectType="CheckBox" fmlaLink="$AE$115" lockText="1" noThreeD="1"/>
</file>

<file path=xl/ctrlProps/ctrlProp38.xml><?xml version="1.0" encoding="utf-8"?>
<formControlPr xmlns="http://schemas.microsoft.com/office/spreadsheetml/2009/9/main" objectType="CheckBox" fmlaLink="$AC$118" lockText="1" noThreeD="1"/>
</file>

<file path=xl/ctrlProps/ctrlProp380.xml><?xml version="1.0" encoding="utf-8"?>
<formControlPr xmlns="http://schemas.microsoft.com/office/spreadsheetml/2009/9/main" objectType="CheckBox" fmlaLink="$AE$116" lockText="1" noThreeD="1"/>
</file>

<file path=xl/ctrlProps/ctrlProp381.xml><?xml version="1.0" encoding="utf-8"?>
<formControlPr xmlns="http://schemas.microsoft.com/office/spreadsheetml/2009/9/main" objectType="CheckBox" fmlaLink="$AE$117" lockText="1" noThreeD="1"/>
</file>

<file path=xl/ctrlProps/ctrlProp382.xml><?xml version="1.0" encoding="utf-8"?>
<formControlPr xmlns="http://schemas.microsoft.com/office/spreadsheetml/2009/9/main" objectType="CheckBox" fmlaLink="$AE$118" lockText="1" noThreeD="1"/>
</file>

<file path=xl/ctrlProps/ctrlProp383.xml><?xml version="1.0" encoding="utf-8"?>
<formControlPr xmlns="http://schemas.microsoft.com/office/spreadsheetml/2009/9/main" objectType="CheckBox" fmlaLink="$AE$119" lockText="1" noThreeD="1"/>
</file>

<file path=xl/ctrlProps/ctrlProp384.xml><?xml version="1.0" encoding="utf-8"?>
<formControlPr xmlns="http://schemas.microsoft.com/office/spreadsheetml/2009/9/main" objectType="CheckBox" fmlaLink="$AE$120" lockText="1" noThreeD="1"/>
</file>

<file path=xl/ctrlProps/ctrlProp385.xml><?xml version="1.0" encoding="utf-8"?>
<formControlPr xmlns="http://schemas.microsoft.com/office/spreadsheetml/2009/9/main" objectType="CheckBox" fmlaLink="$AC$139" lockText="1" noThreeD="1"/>
</file>

<file path=xl/ctrlProps/ctrlProp386.xml><?xml version="1.0" encoding="utf-8"?>
<formControlPr xmlns="http://schemas.microsoft.com/office/spreadsheetml/2009/9/main" objectType="CheckBox" fmlaLink="$AC$140" lockText="1" noThreeD="1"/>
</file>

<file path=xl/ctrlProps/ctrlProp387.xml><?xml version="1.0" encoding="utf-8"?>
<formControlPr xmlns="http://schemas.microsoft.com/office/spreadsheetml/2009/9/main" objectType="CheckBox" fmlaLink="$AC$145" lockText="1" noThreeD="1"/>
</file>

<file path=xl/ctrlProps/ctrlProp388.xml><?xml version="1.0" encoding="utf-8"?>
<formControlPr xmlns="http://schemas.microsoft.com/office/spreadsheetml/2009/9/main" objectType="CheckBox" fmlaLink="$AC$146" lockText="1" noThreeD="1"/>
</file>

<file path=xl/ctrlProps/ctrlProp389.xml><?xml version="1.0" encoding="utf-8"?>
<formControlPr xmlns="http://schemas.microsoft.com/office/spreadsheetml/2009/9/main" objectType="CheckBox" fmlaLink="$AC$151" lockText="1" noThreeD="1"/>
</file>

<file path=xl/ctrlProps/ctrlProp39.xml><?xml version="1.0" encoding="utf-8"?>
<formControlPr xmlns="http://schemas.microsoft.com/office/spreadsheetml/2009/9/main" objectType="CheckBox" fmlaLink="$AC$119" lockText="1" noThreeD="1"/>
</file>

<file path=xl/ctrlProps/ctrlProp390.xml><?xml version="1.0" encoding="utf-8"?>
<formControlPr xmlns="http://schemas.microsoft.com/office/spreadsheetml/2009/9/main" objectType="CheckBox" fmlaLink="$AC$152" lockText="1" noThreeD="1"/>
</file>

<file path=xl/ctrlProps/ctrlProp391.xml><?xml version="1.0" encoding="utf-8"?>
<formControlPr xmlns="http://schemas.microsoft.com/office/spreadsheetml/2009/9/main" objectType="CheckBox" fmlaLink="$AC$160" lockText="1" noThreeD="1"/>
</file>

<file path=xl/ctrlProps/ctrlProp392.xml><?xml version="1.0" encoding="utf-8"?>
<formControlPr xmlns="http://schemas.microsoft.com/office/spreadsheetml/2009/9/main" objectType="CheckBox" fmlaLink="$AC$161" lockText="1" noThreeD="1"/>
</file>

<file path=xl/ctrlProps/ctrlProp393.xml><?xml version="1.0" encoding="utf-8"?>
<formControlPr xmlns="http://schemas.microsoft.com/office/spreadsheetml/2009/9/main" objectType="CheckBox" fmlaLink="$AC$162" lockText="1" noThreeD="1"/>
</file>

<file path=xl/ctrlProps/ctrlProp394.xml><?xml version="1.0" encoding="utf-8"?>
<formControlPr xmlns="http://schemas.microsoft.com/office/spreadsheetml/2009/9/main" objectType="CheckBox" fmlaLink="$AC$163" lockText="1" noThreeD="1"/>
</file>

<file path=xl/ctrlProps/ctrlProp395.xml><?xml version="1.0" encoding="utf-8"?>
<formControlPr xmlns="http://schemas.microsoft.com/office/spreadsheetml/2009/9/main" objectType="CheckBox" fmlaLink="$AC$164" lockText="1" noThreeD="1"/>
</file>

<file path=xl/ctrlProps/ctrlProp396.xml><?xml version="1.0" encoding="utf-8"?>
<formControlPr xmlns="http://schemas.microsoft.com/office/spreadsheetml/2009/9/main" objectType="CheckBox" fmlaLink="$AC$165" lockText="1" noThreeD="1"/>
</file>

<file path=xl/ctrlProps/ctrlProp397.xml><?xml version="1.0" encoding="utf-8"?>
<formControlPr xmlns="http://schemas.microsoft.com/office/spreadsheetml/2009/9/main" objectType="CheckBox" fmlaLink="$AC$166" lockText="1" noThreeD="1"/>
</file>

<file path=xl/ctrlProps/ctrlProp398.xml><?xml version="1.0" encoding="utf-8"?>
<formControlPr xmlns="http://schemas.microsoft.com/office/spreadsheetml/2009/9/main" objectType="CheckBox" fmlaLink="$AC$167" lockText="1" noThreeD="1"/>
</file>

<file path=xl/ctrlProps/ctrlProp399.xml><?xml version="1.0" encoding="utf-8"?>
<formControlPr xmlns="http://schemas.microsoft.com/office/spreadsheetml/2009/9/main" objectType="CheckBox" fmlaLink="$AC$168" lockText="1" noThreeD="1"/>
</file>

<file path=xl/ctrlProps/ctrlProp4.xml><?xml version="1.0" encoding="utf-8"?>
<formControlPr xmlns="http://schemas.microsoft.com/office/spreadsheetml/2009/9/main" objectType="CheckBox" fmlaLink="$AC$99" lockText="1" noThreeD="1"/>
</file>

<file path=xl/ctrlProps/ctrlProp40.xml><?xml version="1.0" encoding="utf-8"?>
<formControlPr xmlns="http://schemas.microsoft.com/office/spreadsheetml/2009/9/main" objectType="CheckBox" fmlaLink="$AC$120" lockText="1" noThreeD="1"/>
</file>

<file path=xl/ctrlProps/ctrlProp400.xml><?xml version="1.0" encoding="utf-8"?>
<formControlPr xmlns="http://schemas.microsoft.com/office/spreadsheetml/2009/9/main" objectType="CheckBox" fmlaLink="$AC$169" lockText="1" noThreeD="1"/>
</file>

<file path=xl/ctrlProps/ctrlProp401.xml><?xml version="1.0" encoding="utf-8"?>
<formControlPr xmlns="http://schemas.microsoft.com/office/spreadsheetml/2009/9/main" objectType="CheckBox" fmlaLink="$AC$170" lockText="1" noThreeD="1"/>
</file>

<file path=xl/ctrlProps/ctrlProp402.xml><?xml version="1.0" encoding="utf-8"?>
<formControlPr xmlns="http://schemas.microsoft.com/office/spreadsheetml/2009/9/main" objectType="CheckBox" fmlaLink="$AC$171" lockText="1" noThreeD="1"/>
</file>

<file path=xl/ctrlProps/ctrlProp403.xml><?xml version="1.0" encoding="utf-8"?>
<formControlPr xmlns="http://schemas.microsoft.com/office/spreadsheetml/2009/9/main" objectType="CheckBox" fmlaLink="$AC$172" lockText="1" noThreeD="1"/>
</file>

<file path=xl/ctrlProps/ctrlProp404.xml><?xml version="1.0" encoding="utf-8"?>
<formControlPr xmlns="http://schemas.microsoft.com/office/spreadsheetml/2009/9/main" objectType="CheckBox" fmlaLink="$AC$173" lockText="1" noThreeD="1"/>
</file>

<file path=xl/ctrlProps/ctrlProp405.xml><?xml version="1.0" encoding="utf-8"?>
<formControlPr xmlns="http://schemas.microsoft.com/office/spreadsheetml/2009/9/main" objectType="CheckBox" fmlaLink="$AC$174" lockText="1" noThreeD="1"/>
</file>

<file path=xl/ctrlProps/ctrlProp406.xml><?xml version="1.0" encoding="utf-8"?>
<formControlPr xmlns="http://schemas.microsoft.com/office/spreadsheetml/2009/9/main" objectType="CheckBox" fmlaLink="$AD$160" lockText="1" noThreeD="1"/>
</file>

<file path=xl/ctrlProps/ctrlProp407.xml><?xml version="1.0" encoding="utf-8"?>
<formControlPr xmlns="http://schemas.microsoft.com/office/spreadsheetml/2009/9/main" objectType="CheckBox" fmlaLink="$AD$161" lockText="1" noThreeD="1"/>
</file>

<file path=xl/ctrlProps/ctrlProp408.xml><?xml version="1.0" encoding="utf-8"?>
<formControlPr xmlns="http://schemas.microsoft.com/office/spreadsheetml/2009/9/main" objectType="CheckBox" fmlaLink="$AD$162" lockText="1" noThreeD="1"/>
</file>

<file path=xl/ctrlProps/ctrlProp409.xml><?xml version="1.0" encoding="utf-8"?>
<formControlPr xmlns="http://schemas.microsoft.com/office/spreadsheetml/2009/9/main" objectType="CheckBox" fmlaLink="$AD$163" lockText="1" noThreeD="1"/>
</file>

<file path=xl/ctrlProps/ctrlProp41.xml><?xml version="1.0" encoding="utf-8"?>
<formControlPr xmlns="http://schemas.microsoft.com/office/spreadsheetml/2009/9/main" objectType="CheckBox" fmlaLink="$AC$121" lockText="1" noThreeD="1"/>
</file>

<file path=xl/ctrlProps/ctrlProp410.xml><?xml version="1.0" encoding="utf-8"?>
<formControlPr xmlns="http://schemas.microsoft.com/office/spreadsheetml/2009/9/main" objectType="CheckBox" fmlaLink="$AD$164" lockText="1" noThreeD="1"/>
</file>

<file path=xl/ctrlProps/ctrlProp411.xml><?xml version="1.0" encoding="utf-8"?>
<formControlPr xmlns="http://schemas.microsoft.com/office/spreadsheetml/2009/9/main" objectType="CheckBox" fmlaLink="$AD$165" lockText="1" noThreeD="1"/>
</file>

<file path=xl/ctrlProps/ctrlProp412.xml><?xml version="1.0" encoding="utf-8"?>
<formControlPr xmlns="http://schemas.microsoft.com/office/spreadsheetml/2009/9/main" objectType="CheckBox" fmlaLink="$AD$166" lockText="1" noThreeD="1"/>
</file>

<file path=xl/ctrlProps/ctrlProp413.xml><?xml version="1.0" encoding="utf-8"?>
<formControlPr xmlns="http://schemas.microsoft.com/office/spreadsheetml/2009/9/main" objectType="CheckBox" fmlaLink="$AD$167" lockText="1" noThreeD="1"/>
</file>

<file path=xl/ctrlProps/ctrlProp414.xml><?xml version="1.0" encoding="utf-8"?>
<formControlPr xmlns="http://schemas.microsoft.com/office/spreadsheetml/2009/9/main" objectType="CheckBox" fmlaLink="$AD$168" lockText="1" noThreeD="1"/>
</file>

<file path=xl/ctrlProps/ctrlProp415.xml><?xml version="1.0" encoding="utf-8"?>
<formControlPr xmlns="http://schemas.microsoft.com/office/spreadsheetml/2009/9/main" objectType="CheckBox" fmlaLink="$AD$169" lockText="1" noThreeD="1"/>
</file>

<file path=xl/ctrlProps/ctrlProp416.xml><?xml version="1.0" encoding="utf-8"?>
<formControlPr xmlns="http://schemas.microsoft.com/office/spreadsheetml/2009/9/main" objectType="CheckBox" fmlaLink="$AD$170" lockText="1" noThreeD="1"/>
</file>

<file path=xl/ctrlProps/ctrlProp417.xml><?xml version="1.0" encoding="utf-8"?>
<formControlPr xmlns="http://schemas.microsoft.com/office/spreadsheetml/2009/9/main" objectType="CheckBox" fmlaLink="$AD$171" lockText="1" noThreeD="1"/>
</file>

<file path=xl/ctrlProps/ctrlProp418.xml><?xml version="1.0" encoding="utf-8"?>
<formControlPr xmlns="http://schemas.microsoft.com/office/spreadsheetml/2009/9/main" objectType="CheckBox" fmlaLink="$AD$172" lockText="1" noThreeD="1"/>
</file>

<file path=xl/ctrlProps/ctrlProp419.xml><?xml version="1.0" encoding="utf-8"?>
<formControlPr xmlns="http://schemas.microsoft.com/office/spreadsheetml/2009/9/main" objectType="CheckBox" fmlaLink="$AD$173" lockText="1" noThreeD="1"/>
</file>

<file path=xl/ctrlProps/ctrlProp42.xml><?xml version="1.0" encoding="utf-8"?>
<formControlPr xmlns="http://schemas.microsoft.com/office/spreadsheetml/2009/9/main" objectType="CheckBox" fmlaLink="$AD$116" lockText="1" noThreeD="1"/>
</file>

<file path=xl/ctrlProps/ctrlProp420.xml><?xml version="1.0" encoding="utf-8"?>
<formControlPr xmlns="http://schemas.microsoft.com/office/spreadsheetml/2009/9/main" objectType="CheckBox" fmlaLink="$AD$174" lockText="1" noThreeD="1"/>
</file>

<file path=xl/ctrlProps/ctrlProp421.xml><?xml version="1.0" encoding="utf-8"?>
<formControlPr xmlns="http://schemas.microsoft.com/office/spreadsheetml/2009/9/main" objectType="CheckBox" fmlaLink="$AE$160" lockText="1" noThreeD="1"/>
</file>

<file path=xl/ctrlProps/ctrlProp422.xml><?xml version="1.0" encoding="utf-8"?>
<formControlPr xmlns="http://schemas.microsoft.com/office/spreadsheetml/2009/9/main" objectType="CheckBox" fmlaLink="$AE$161" lockText="1" noThreeD="1"/>
</file>

<file path=xl/ctrlProps/ctrlProp423.xml><?xml version="1.0" encoding="utf-8"?>
<formControlPr xmlns="http://schemas.microsoft.com/office/spreadsheetml/2009/9/main" objectType="CheckBox" fmlaLink="$AE$162" lockText="1" noThreeD="1"/>
</file>

<file path=xl/ctrlProps/ctrlProp424.xml><?xml version="1.0" encoding="utf-8"?>
<formControlPr xmlns="http://schemas.microsoft.com/office/spreadsheetml/2009/9/main" objectType="CheckBox" fmlaLink="$AE$163" lockText="1" noThreeD="1"/>
</file>

<file path=xl/ctrlProps/ctrlProp425.xml><?xml version="1.0" encoding="utf-8"?>
<formControlPr xmlns="http://schemas.microsoft.com/office/spreadsheetml/2009/9/main" objectType="CheckBox" fmlaLink="$AE$164" lockText="1" noThreeD="1"/>
</file>

<file path=xl/ctrlProps/ctrlProp426.xml><?xml version="1.0" encoding="utf-8"?>
<formControlPr xmlns="http://schemas.microsoft.com/office/spreadsheetml/2009/9/main" objectType="CheckBox" fmlaLink="$AE$165" lockText="1" noThreeD="1"/>
</file>

<file path=xl/ctrlProps/ctrlProp427.xml><?xml version="1.0" encoding="utf-8"?>
<formControlPr xmlns="http://schemas.microsoft.com/office/spreadsheetml/2009/9/main" objectType="CheckBox" fmlaLink="$AE$166" lockText="1" noThreeD="1"/>
</file>

<file path=xl/ctrlProps/ctrlProp428.xml><?xml version="1.0" encoding="utf-8"?>
<formControlPr xmlns="http://schemas.microsoft.com/office/spreadsheetml/2009/9/main" objectType="CheckBox" fmlaLink="$AE$167" lockText="1" noThreeD="1"/>
</file>

<file path=xl/ctrlProps/ctrlProp429.xml><?xml version="1.0" encoding="utf-8"?>
<formControlPr xmlns="http://schemas.microsoft.com/office/spreadsheetml/2009/9/main" objectType="CheckBox" fmlaLink="$AE$168" lockText="1" noThreeD="1"/>
</file>

<file path=xl/ctrlProps/ctrlProp43.xml><?xml version="1.0" encoding="utf-8"?>
<formControlPr xmlns="http://schemas.microsoft.com/office/spreadsheetml/2009/9/main" objectType="CheckBox" fmlaLink="$AD$117" lockText="1" noThreeD="1"/>
</file>

<file path=xl/ctrlProps/ctrlProp430.xml><?xml version="1.0" encoding="utf-8"?>
<formControlPr xmlns="http://schemas.microsoft.com/office/spreadsheetml/2009/9/main" objectType="CheckBox" fmlaLink="$AE$169" lockText="1" noThreeD="1"/>
</file>

<file path=xl/ctrlProps/ctrlProp431.xml><?xml version="1.0" encoding="utf-8"?>
<formControlPr xmlns="http://schemas.microsoft.com/office/spreadsheetml/2009/9/main" objectType="CheckBox" fmlaLink="$AE$170" lockText="1" noThreeD="1"/>
</file>

<file path=xl/ctrlProps/ctrlProp432.xml><?xml version="1.0" encoding="utf-8"?>
<formControlPr xmlns="http://schemas.microsoft.com/office/spreadsheetml/2009/9/main" objectType="CheckBox" fmlaLink="$AE$171" lockText="1" noThreeD="1"/>
</file>

<file path=xl/ctrlProps/ctrlProp433.xml><?xml version="1.0" encoding="utf-8"?>
<formControlPr xmlns="http://schemas.microsoft.com/office/spreadsheetml/2009/9/main" objectType="CheckBox" fmlaLink="$AE$172" lockText="1" noThreeD="1"/>
</file>

<file path=xl/ctrlProps/ctrlProp434.xml><?xml version="1.0" encoding="utf-8"?>
<formControlPr xmlns="http://schemas.microsoft.com/office/spreadsheetml/2009/9/main" objectType="CheckBox" fmlaLink="$AE$173" lockText="1" noThreeD="1"/>
</file>

<file path=xl/ctrlProps/ctrlProp435.xml><?xml version="1.0" encoding="utf-8"?>
<formControlPr xmlns="http://schemas.microsoft.com/office/spreadsheetml/2009/9/main" objectType="CheckBox" fmlaLink="$AE$174" lockText="1" noThreeD="1"/>
</file>

<file path=xl/ctrlProps/ctrlProp436.xml><?xml version="1.0" encoding="utf-8"?>
<formControlPr xmlns="http://schemas.microsoft.com/office/spreadsheetml/2009/9/main" objectType="CheckBox" fmlaLink="$AF$160" lockText="1" noThreeD="1"/>
</file>

<file path=xl/ctrlProps/ctrlProp437.xml><?xml version="1.0" encoding="utf-8"?>
<formControlPr xmlns="http://schemas.microsoft.com/office/spreadsheetml/2009/9/main" objectType="CheckBox" fmlaLink="$AF$161" lockText="1" noThreeD="1"/>
</file>

<file path=xl/ctrlProps/ctrlProp438.xml><?xml version="1.0" encoding="utf-8"?>
<formControlPr xmlns="http://schemas.microsoft.com/office/spreadsheetml/2009/9/main" objectType="CheckBox" fmlaLink="$AF$162" lockText="1" noThreeD="1"/>
</file>

<file path=xl/ctrlProps/ctrlProp439.xml><?xml version="1.0" encoding="utf-8"?>
<formControlPr xmlns="http://schemas.microsoft.com/office/spreadsheetml/2009/9/main" objectType="CheckBox" fmlaLink="$AF$163" lockText="1" noThreeD="1"/>
</file>

<file path=xl/ctrlProps/ctrlProp44.xml><?xml version="1.0" encoding="utf-8"?>
<formControlPr xmlns="http://schemas.microsoft.com/office/spreadsheetml/2009/9/main" objectType="CheckBox" fmlaLink="$AD$118" lockText="1" noThreeD="1"/>
</file>

<file path=xl/ctrlProps/ctrlProp440.xml><?xml version="1.0" encoding="utf-8"?>
<formControlPr xmlns="http://schemas.microsoft.com/office/spreadsheetml/2009/9/main" objectType="CheckBox" fmlaLink="$AF$164" lockText="1" noThreeD="1"/>
</file>

<file path=xl/ctrlProps/ctrlProp441.xml><?xml version="1.0" encoding="utf-8"?>
<formControlPr xmlns="http://schemas.microsoft.com/office/spreadsheetml/2009/9/main" objectType="CheckBox" fmlaLink="$AF$165" lockText="1" noThreeD="1"/>
</file>

<file path=xl/ctrlProps/ctrlProp442.xml><?xml version="1.0" encoding="utf-8"?>
<formControlPr xmlns="http://schemas.microsoft.com/office/spreadsheetml/2009/9/main" objectType="CheckBox" fmlaLink="$AF$166" lockText="1" noThreeD="1"/>
</file>

<file path=xl/ctrlProps/ctrlProp443.xml><?xml version="1.0" encoding="utf-8"?>
<formControlPr xmlns="http://schemas.microsoft.com/office/spreadsheetml/2009/9/main" objectType="CheckBox" fmlaLink="$AF$167" lockText="1" noThreeD="1"/>
</file>

<file path=xl/ctrlProps/ctrlProp444.xml><?xml version="1.0" encoding="utf-8"?>
<formControlPr xmlns="http://schemas.microsoft.com/office/spreadsheetml/2009/9/main" objectType="CheckBox" fmlaLink="$AF$168" lockText="1" noThreeD="1"/>
</file>

<file path=xl/ctrlProps/ctrlProp445.xml><?xml version="1.0" encoding="utf-8"?>
<formControlPr xmlns="http://schemas.microsoft.com/office/spreadsheetml/2009/9/main" objectType="CheckBox" fmlaLink="$AF$169" lockText="1" noThreeD="1"/>
</file>

<file path=xl/ctrlProps/ctrlProp446.xml><?xml version="1.0" encoding="utf-8"?>
<formControlPr xmlns="http://schemas.microsoft.com/office/spreadsheetml/2009/9/main" objectType="CheckBox" fmlaLink="$AF$170" lockText="1" noThreeD="1"/>
</file>

<file path=xl/ctrlProps/ctrlProp447.xml><?xml version="1.0" encoding="utf-8"?>
<formControlPr xmlns="http://schemas.microsoft.com/office/spreadsheetml/2009/9/main" objectType="CheckBox" fmlaLink="$AF$171" lockText="1" noThreeD="1"/>
</file>

<file path=xl/ctrlProps/ctrlProp448.xml><?xml version="1.0" encoding="utf-8"?>
<formControlPr xmlns="http://schemas.microsoft.com/office/spreadsheetml/2009/9/main" objectType="CheckBox" fmlaLink="$AF$172" lockText="1" noThreeD="1"/>
</file>

<file path=xl/ctrlProps/ctrlProp449.xml><?xml version="1.0" encoding="utf-8"?>
<formControlPr xmlns="http://schemas.microsoft.com/office/spreadsheetml/2009/9/main" objectType="CheckBox" fmlaLink="$AF$173" lockText="1" noThreeD="1"/>
</file>

<file path=xl/ctrlProps/ctrlProp45.xml><?xml version="1.0" encoding="utf-8"?>
<formControlPr xmlns="http://schemas.microsoft.com/office/spreadsheetml/2009/9/main" objectType="CheckBox" fmlaLink="$AD$119" lockText="1" noThreeD="1"/>
</file>

<file path=xl/ctrlProps/ctrlProp450.xml><?xml version="1.0" encoding="utf-8"?>
<formControlPr xmlns="http://schemas.microsoft.com/office/spreadsheetml/2009/9/main" objectType="CheckBox" fmlaLink="$AF$174" lockText="1" noThreeD="1"/>
</file>

<file path=xl/ctrlProps/ctrlProp451.xml><?xml version="1.0" encoding="utf-8"?>
<formControlPr xmlns="http://schemas.microsoft.com/office/spreadsheetml/2009/9/main" objectType="CheckBox" fmlaLink="$AC$12" lockText="1" noThreeD="1"/>
</file>

<file path=xl/ctrlProps/ctrlProp452.xml><?xml version="1.0" encoding="utf-8"?>
<formControlPr xmlns="http://schemas.microsoft.com/office/spreadsheetml/2009/9/main" objectType="CheckBox" fmlaLink="$AC$13" lockText="1" noThreeD="1"/>
</file>

<file path=xl/ctrlProps/ctrlProp453.xml><?xml version="1.0" encoding="utf-8"?>
<formControlPr xmlns="http://schemas.microsoft.com/office/spreadsheetml/2009/9/main" objectType="CheckBox" fmlaLink="$AC$14" lockText="1" noThreeD="1"/>
</file>

<file path=xl/ctrlProps/ctrlProp454.xml><?xml version="1.0" encoding="utf-8"?>
<formControlPr xmlns="http://schemas.microsoft.com/office/spreadsheetml/2009/9/main" objectType="CheckBox" fmlaLink="$AC$15" lockText="1" noThreeD="1"/>
</file>

<file path=xl/ctrlProps/ctrlProp455.xml><?xml version="1.0" encoding="utf-8"?>
<formControlPr xmlns="http://schemas.microsoft.com/office/spreadsheetml/2009/9/main" objectType="CheckBox" fmlaLink="$AC$16" lockText="1" noThreeD="1"/>
</file>

<file path=xl/ctrlProps/ctrlProp456.xml><?xml version="1.0" encoding="utf-8"?>
<formControlPr xmlns="http://schemas.microsoft.com/office/spreadsheetml/2009/9/main" objectType="CheckBox" fmlaLink="$AC$17" lockText="1" noThreeD="1"/>
</file>

<file path=xl/ctrlProps/ctrlProp457.xml><?xml version="1.0" encoding="utf-8"?>
<formControlPr xmlns="http://schemas.microsoft.com/office/spreadsheetml/2009/9/main" objectType="CheckBox" fmlaLink="$AC$18" lockText="1" noThreeD="1"/>
</file>

<file path=xl/ctrlProps/ctrlProp458.xml><?xml version="1.0" encoding="utf-8"?>
<formControlPr xmlns="http://schemas.microsoft.com/office/spreadsheetml/2009/9/main" objectType="CheckBox" fmlaLink="$AC$19" lockText="1" noThreeD="1"/>
</file>

<file path=xl/ctrlProps/ctrlProp459.xml><?xml version="1.0" encoding="utf-8"?>
<formControlPr xmlns="http://schemas.microsoft.com/office/spreadsheetml/2009/9/main" objectType="CheckBox" fmlaLink="$AC$20" lockText="1" noThreeD="1"/>
</file>

<file path=xl/ctrlProps/ctrlProp46.xml><?xml version="1.0" encoding="utf-8"?>
<formControlPr xmlns="http://schemas.microsoft.com/office/spreadsheetml/2009/9/main" objectType="CheckBox" fmlaLink="$AD$120" lockText="1" noThreeD="1"/>
</file>

<file path=xl/ctrlProps/ctrlProp460.xml><?xml version="1.0" encoding="utf-8"?>
<formControlPr xmlns="http://schemas.microsoft.com/office/spreadsheetml/2009/9/main" objectType="CheckBox" fmlaLink="$AC$21" lockText="1" noThreeD="1"/>
</file>

<file path=xl/ctrlProps/ctrlProp461.xml><?xml version="1.0" encoding="utf-8"?>
<formControlPr xmlns="http://schemas.microsoft.com/office/spreadsheetml/2009/9/main" objectType="CheckBox" fmlaLink="$AC$22" lockText="1" noThreeD="1"/>
</file>

<file path=xl/ctrlProps/ctrlProp462.xml><?xml version="1.0" encoding="utf-8"?>
<formControlPr xmlns="http://schemas.microsoft.com/office/spreadsheetml/2009/9/main" objectType="CheckBox" fmlaLink="$AC$23" lockText="1" noThreeD="1"/>
</file>

<file path=xl/ctrlProps/ctrlProp463.xml><?xml version="1.0" encoding="utf-8"?>
<formControlPr xmlns="http://schemas.microsoft.com/office/spreadsheetml/2009/9/main" objectType="CheckBox" fmlaLink="$AC$24" lockText="1" noThreeD="1"/>
</file>

<file path=xl/ctrlProps/ctrlProp464.xml><?xml version="1.0" encoding="utf-8"?>
<formControlPr xmlns="http://schemas.microsoft.com/office/spreadsheetml/2009/9/main" objectType="CheckBox" fmlaLink="$AC$25" lockText="1" noThreeD="1"/>
</file>

<file path=xl/ctrlProps/ctrlProp465.xml><?xml version="1.0" encoding="utf-8"?>
<formControlPr xmlns="http://schemas.microsoft.com/office/spreadsheetml/2009/9/main" objectType="CheckBox" fmlaLink="$AD$12" lockText="1" noThreeD="1"/>
</file>

<file path=xl/ctrlProps/ctrlProp466.xml><?xml version="1.0" encoding="utf-8"?>
<formControlPr xmlns="http://schemas.microsoft.com/office/spreadsheetml/2009/9/main" objectType="CheckBox" fmlaLink="$AD$13" lockText="1" noThreeD="1"/>
</file>

<file path=xl/ctrlProps/ctrlProp467.xml><?xml version="1.0" encoding="utf-8"?>
<formControlPr xmlns="http://schemas.microsoft.com/office/spreadsheetml/2009/9/main" objectType="CheckBox" fmlaLink="$AD$14" lockText="1" noThreeD="1"/>
</file>

<file path=xl/ctrlProps/ctrlProp468.xml><?xml version="1.0" encoding="utf-8"?>
<formControlPr xmlns="http://schemas.microsoft.com/office/spreadsheetml/2009/9/main" objectType="CheckBox" fmlaLink="$AD$15" lockText="1" noThreeD="1"/>
</file>

<file path=xl/ctrlProps/ctrlProp469.xml><?xml version="1.0" encoding="utf-8"?>
<formControlPr xmlns="http://schemas.microsoft.com/office/spreadsheetml/2009/9/main" objectType="CheckBox" fmlaLink="$AD$16" lockText="1" noThreeD="1"/>
</file>

<file path=xl/ctrlProps/ctrlProp47.xml><?xml version="1.0" encoding="utf-8"?>
<formControlPr xmlns="http://schemas.microsoft.com/office/spreadsheetml/2009/9/main" objectType="CheckBox" fmlaLink="$AD$121" lockText="1" noThreeD="1"/>
</file>

<file path=xl/ctrlProps/ctrlProp470.xml><?xml version="1.0" encoding="utf-8"?>
<formControlPr xmlns="http://schemas.microsoft.com/office/spreadsheetml/2009/9/main" objectType="CheckBox" fmlaLink="$AD$17" lockText="1" noThreeD="1"/>
</file>

<file path=xl/ctrlProps/ctrlProp471.xml><?xml version="1.0" encoding="utf-8"?>
<formControlPr xmlns="http://schemas.microsoft.com/office/spreadsheetml/2009/9/main" objectType="CheckBox" fmlaLink="$AD$18" lockText="1" noThreeD="1"/>
</file>

<file path=xl/ctrlProps/ctrlProp472.xml><?xml version="1.0" encoding="utf-8"?>
<formControlPr xmlns="http://schemas.microsoft.com/office/spreadsheetml/2009/9/main" objectType="CheckBox" fmlaLink="$AD$19" lockText="1" noThreeD="1"/>
</file>

<file path=xl/ctrlProps/ctrlProp473.xml><?xml version="1.0" encoding="utf-8"?>
<formControlPr xmlns="http://schemas.microsoft.com/office/spreadsheetml/2009/9/main" objectType="CheckBox" fmlaLink="$AD$20" lockText="1" noThreeD="1"/>
</file>

<file path=xl/ctrlProps/ctrlProp474.xml><?xml version="1.0" encoding="utf-8"?>
<formControlPr xmlns="http://schemas.microsoft.com/office/spreadsheetml/2009/9/main" objectType="CheckBox" fmlaLink="$AD$21" lockText="1" noThreeD="1"/>
</file>

<file path=xl/ctrlProps/ctrlProp475.xml><?xml version="1.0" encoding="utf-8"?>
<formControlPr xmlns="http://schemas.microsoft.com/office/spreadsheetml/2009/9/main" objectType="CheckBox" fmlaLink="$AD$22" lockText="1" noThreeD="1"/>
</file>

<file path=xl/ctrlProps/ctrlProp476.xml><?xml version="1.0" encoding="utf-8"?>
<formControlPr xmlns="http://schemas.microsoft.com/office/spreadsheetml/2009/9/main" objectType="CheckBox" fmlaLink="$AD$23" lockText="1" noThreeD="1"/>
</file>

<file path=xl/ctrlProps/ctrlProp477.xml><?xml version="1.0" encoding="utf-8"?>
<formControlPr xmlns="http://schemas.microsoft.com/office/spreadsheetml/2009/9/main" objectType="CheckBox" fmlaLink="$AD$24" lockText="1" noThreeD="1"/>
</file>

<file path=xl/ctrlProps/ctrlProp478.xml><?xml version="1.0" encoding="utf-8"?>
<formControlPr xmlns="http://schemas.microsoft.com/office/spreadsheetml/2009/9/main" objectType="CheckBox" fmlaLink="$AD$25" lockText="1" noThreeD="1"/>
</file>

<file path=xl/ctrlProps/ctrlProp479.xml><?xml version="1.0" encoding="utf-8"?>
<formControlPr xmlns="http://schemas.microsoft.com/office/spreadsheetml/2009/9/main" objectType="CheckBox" fmlaLink="$AE$12" lockText="1" noThreeD="1"/>
</file>

<file path=xl/ctrlProps/ctrlProp48.xml><?xml version="1.0" encoding="utf-8"?>
<formControlPr xmlns="http://schemas.microsoft.com/office/spreadsheetml/2009/9/main" objectType="CheckBox" fmlaLink="$AC$130" lockText="1" noThreeD="1"/>
</file>

<file path=xl/ctrlProps/ctrlProp480.xml><?xml version="1.0" encoding="utf-8"?>
<formControlPr xmlns="http://schemas.microsoft.com/office/spreadsheetml/2009/9/main" objectType="CheckBox" fmlaLink="$AE$13" lockText="1" noThreeD="1"/>
</file>

<file path=xl/ctrlProps/ctrlProp481.xml><?xml version="1.0" encoding="utf-8"?>
<formControlPr xmlns="http://schemas.microsoft.com/office/spreadsheetml/2009/9/main" objectType="CheckBox" fmlaLink="$AE$14" lockText="1" noThreeD="1"/>
</file>

<file path=xl/ctrlProps/ctrlProp482.xml><?xml version="1.0" encoding="utf-8"?>
<formControlPr xmlns="http://schemas.microsoft.com/office/spreadsheetml/2009/9/main" objectType="CheckBox" fmlaLink="$AE$15" lockText="1" noThreeD="1"/>
</file>

<file path=xl/ctrlProps/ctrlProp483.xml><?xml version="1.0" encoding="utf-8"?>
<formControlPr xmlns="http://schemas.microsoft.com/office/spreadsheetml/2009/9/main" objectType="CheckBox" fmlaLink="$AE$16" lockText="1" noThreeD="1"/>
</file>

<file path=xl/ctrlProps/ctrlProp484.xml><?xml version="1.0" encoding="utf-8"?>
<formControlPr xmlns="http://schemas.microsoft.com/office/spreadsheetml/2009/9/main" objectType="CheckBox" fmlaLink="$AE$17" lockText="1" noThreeD="1"/>
</file>

<file path=xl/ctrlProps/ctrlProp485.xml><?xml version="1.0" encoding="utf-8"?>
<formControlPr xmlns="http://schemas.microsoft.com/office/spreadsheetml/2009/9/main" objectType="CheckBox" fmlaLink="$AE$18" lockText="1" noThreeD="1"/>
</file>

<file path=xl/ctrlProps/ctrlProp486.xml><?xml version="1.0" encoding="utf-8"?>
<formControlPr xmlns="http://schemas.microsoft.com/office/spreadsheetml/2009/9/main" objectType="CheckBox" fmlaLink="$AE$19" lockText="1" noThreeD="1"/>
</file>

<file path=xl/ctrlProps/ctrlProp487.xml><?xml version="1.0" encoding="utf-8"?>
<formControlPr xmlns="http://schemas.microsoft.com/office/spreadsheetml/2009/9/main" objectType="CheckBox" fmlaLink="$AE$20" lockText="1" noThreeD="1"/>
</file>

<file path=xl/ctrlProps/ctrlProp488.xml><?xml version="1.0" encoding="utf-8"?>
<formControlPr xmlns="http://schemas.microsoft.com/office/spreadsheetml/2009/9/main" objectType="CheckBox" fmlaLink="$AE$21" lockText="1" noThreeD="1"/>
</file>

<file path=xl/ctrlProps/ctrlProp489.xml><?xml version="1.0" encoding="utf-8"?>
<formControlPr xmlns="http://schemas.microsoft.com/office/spreadsheetml/2009/9/main" objectType="CheckBox" fmlaLink="$AE$22" lockText="1" noThreeD="1"/>
</file>

<file path=xl/ctrlProps/ctrlProp49.xml><?xml version="1.0" encoding="utf-8"?>
<formControlPr xmlns="http://schemas.microsoft.com/office/spreadsheetml/2009/9/main" objectType="CheckBox" fmlaLink="$AC$131" lockText="1" noThreeD="1"/>
</file>

<file path=xl/ctrlProps/ctrlProp490.xml><?xml version="1.0" encoding="utf-8"?>
<formControlPr xmlns="http://schemas.microsoft.com/office/spreadsheetml/2009/9/main" objectType="CheckBox" fmlaLink="$AE$23" lockText="1" noThreeD="1"/>
</file>

<file path=xl/ctrlProps/ctrlProp491.xml><?xml version="1.0" encoding="utf-8"?>
<formControlPr xmlns="http://schemas.microsoft.com/office/spreadsheetml/2009/9/main" objectType="CheckBox" fmlaLink="$AE$24" lockText="1" noThreeD="1"/>
</file>

<file path=xl/ctrlProps/ctrlProp492.xml><?xml version="1.0" encoding="utf-8"?>
<formControlPr xmlns="http://schemas.microsoft.com/office/spreadsheetml/2009/9/main" objectType="CheckBox" fmlaLink="$AE$25" lockText="1" noThreeD="1"/>
</file>

<file path=xl/ctrlProps/ctrlProp493.xml><?xml version="1.0" encoding="utf-8"?>
<formControlPr xmlns="http://schemas.microsoft.com/office/spreadsheetml/2009/9/main" objectType="CheckBox" fmlaLink="$AF$12" lockText="1" noThreeD="1"/>
</file>

<file path=xl/ctrlProps/ctrlProp494.xml><?xml version="1.0" encoding="utf-8"?>
<formControlPr xmlns="http://schemas.microsoft.com/office/spreadsheetml/2009/9/main" objectType="CheckBox" fmlaLink="$AF$13" lockText="1" noThreeD="1"/>
</file>

<file path=xl/ctrlProps/ctrlProp495.xml><?xml version="1.0" encoding="utf-8"?>
<formControlPr xmlns="http://schemas.microsoft.com/office/spreadsheetml/2009/9/main" objectType="CheckBox" fmlaLink="$AF$14" lockText="1" noThreeD="1"/>
</file>

<file path=xl/ctrlProps/ctrlProp496.xml><?xml version="1.0" encoding="utf-8"?>
<formControlPr xmlns="http://schemas.microsoft.com/office/spreadsheetml/2009/9/main" objectType="CheckBox" fmlaLink="$AF$15" lockText="1" noThreeD="1"/>
</file>

<file path=xl/ctrlProps/ctrlProp497.xml><?xml version="1.0" encoding="utf-8"?>
<formControlPr xmlns="http://schemas.microsoft.com/office/spreadsheetml/2009/9/main" objectType="CheckBox" fmlaLink="$AF$16" lockText="1" noThreeD="1"/>
</file>

<file path=xl/ctrlProps/ctrlProp498.xml><?xml version="1.0" encoding="utf-8"?>
<formControlPr xmlns="http://schemas.microsoft.com/office/spreadsheetml/2009/9/main" objectType="CheckBox" fmlaLink="$AF$17" lockText="1" noThreeD="1"/>
</file>

<file path=xl/ctrlProps/ctrlProp499.xml><?xml version="1.0" encoding="utf-8"?>
<formControlPr xmlns="http://schemas.microsoft.com/office/spreadsheetml/2009/9/main" objectType="CheckBox" fmlaLink="$AF$18" lockText="1" noThreeD="1"/>
</file>

<file path=xl/ctrlProps/ctrlProp5.xml><?xml version="1.0" encoding="utf-8"?>
<formControlPr xmlns="http://schemas.microsoft.com/office/spreadsheetml/2009/9/main" objectType="CheckBox" fmlaLink="$AC$100" lockText="1" noThreeD="1"/>
</file>

<file path=xl/ctrlProps/ctrlProp50.xml><?xml version="1.0" encoding="utf-8"?>
<formControlPr xmlns="http://schemas.microsoft.com/office/spreadsheetml/2009/9/main" objectType="CheckBox" fmlaLink="$AC$132" lockText="1" noThreeD="1"/>
</file>

<file path=xl/ctrlProps/ctrlProp500.xml><?xml version="1.0" encoding="utf-8"?>
<formControlPr xmlns="http://schemas.microsoft.com/office/spreadsheetml/2009/9/main" objectType="CheckBox" fmlaLink="$AF$19" lockText="1" noThreeD="1"/>
</file>

<file path=xl/ctrlProps/ctrlProp501.xml><?xml version="1.0" encoding="utf-8"?>
<formControlPr xmlns="http://schemas.microsoft.com/office/spreadsheetml/2009/9/main" objectType="CheckBox" fmlaLink="$AF$20" lockText="1" noThreeD="1"/>
</file>

<file path=xl/ctrlProps/ctrlProp502.xml><?xml version="1.0" encoding="utf-8"?>
<formControlPr xmlns="http://schemas.microsoft.com/office/spreadsheetml/2009/9/main" objectType="CheckBox" fmlaLink="$AF$21" lockText="1" noThreeD="1"/>
</file>

<file path=xl/ctrlProps/ctrlProp503.xml><?xml version="1.0" encoding="utf-8"?>
<formControlPr xmlns="http://schemas.microsoft.com/office/spreadsheetml/2009/9/main" objectType="CheckBox" fmlaLink="$AF$22" lockText="1" noThreeD="1"/>
</file>

<file path=xl/ctrlProps/ctrlProp504.xml><?xml version="1.0" encoding="utf-8"?>
<formControlPr xmlns="http://schemas.microsoft.com/office/spreadsheetml/2009/9/main" objectType="CheckBox" fmlaLink="$AF$23" lockText="1" noThreeD="1"/>
</file>

<file path=xl/ctrlProps/ctrlProp505.xml><?xml version="1.0" encoding="utf-8"?>
<formControlPr xmlns="http://schemas.microsoft.com/office/spreadsheetml/2009/9/main" objectType="CheckBox" fmlaLink="$AF$24" lockText="1" noThreeD="1"/>
</file>

<file path=xl/ctrlProps/ctrlProp506.xml><?xml version="1.0" encoding="utf-8"?>
<formControlPr xmlns="http://schemas.microsoft.com/office/spreadsheetml/2009/9/main" objectType="CheckBox" fmlaLink="$AF$25" lockText="1" noThreeD="1"/>
</file>

<file path=xl/ctrlProps/ctrlProp507.xml><?xml version="1.0" encoding="utf-8"?>
<formControlPr xmlns="http://schemas.microsoft.com/office/spreadsheetml/2009/9/main" objectType="CheckBox" fmlaLink="$AC$34" lockText="1" noThreeD="1"/>
</file>

<file path=xl/ctrlProps/ctrlProp508.xml><?xml version="1.0" encoding="utf-8"?>
<formControlPr xmlns="http://schemas.microsoft.com/office/spreadsheetml/2009/9/main" objectType="CheckBox" fmlaLink="$AC$35" lockText="1" noThreeD="1"/>
</file>

<file path=xl/ctrlProps/ctrlProp509.xml><?xml version="1.0" encoding="utf-8"?>
<formControlPr xmlns="http://schemas.microsoft.com/office/spreadsheetml/2009/9/main" objectType="CheckBox" fmlaLink="$AD$34" lockText="1" noThreeD="1"/>
</file>

<file path=xl/ctrlProps/ctrlProp51.xml><?xml version="1.0" encoding="utf-8"?>
<formControlPr xmlns="http://schemas.microsoft.com/office/spreadsheetml/2009/9/main" objectType="CheckBox" fmlaLink="$AC$133" lockText="1" noThreeD="1"/>
</file>

<file path=xl/ctrlProps/ctrlProp510.xml><?xml version="1.0" encoding="utf-8"?>
<formControlPr xmlns="http://schemas.microsoft.com/office/spreadsheetml/2009/9/main" objectType="CheckBox" fmlaLink="$AD$35" lockText="1" noThreeD="1"/>
</file>

<file path=xl/ctrlProps/ctrlProp511.xml><?xml version="1.0" encoding="utf-8"?>
<formControlPr xmlns="http://schemas.microsoft.com/office/spreadsheetml/2009/9/main" objectType="CheckBox" fmlaLink="$AE$34" lockText="1" noThreeD="1"/>
</file>

<file path=xl/ctrlProps/ctrlProp512.xml><?xml version="1.0" encoding="utf-8"?>
<formControlPr xmlns="http://schemas.microsoft.com/office/spreadsheetml/2009/9/main" objectType="CheckBox" fmlaLink="$AE$35" lockText="1" noThreeD="1"/>
</file>

<file path=xl/ctrlProps/ctrlProp513.xml><?xml version="1.0" encoding="utf-8"?>
<formControlPr xmlns="http://schemas.microsoft.com/office/spreadsheetml/2009/9/main" objectType="CheckBox" fmlaLink="$AC$41" lockText="1" noThreeD="1"/>
</file>

<file path=xl/ctrlProps/ctrlProp514.xml><?xml version="1.0" encoding="utf-8"?>
<formControlPr xmlns="http://schemas.microsoft.com/office/spreadsheetml/2009/9/main" objectType="CheckBox" fmlaLink="$AD$41" lockText="1" noThreeD="1"/>
</file>

<file path=xl/ctrlProps/ctrlProp515.xml><?xml version="1.0" encoding="utf-8"?>
<formControlPr xmlns="http://schemas.microsoft.com/office/spreadsheetml/2009/9/main" objectType="CheckBox" fmlaLink="$AC$44" lockText="1" noThreeD="1"/>
</file>

<file path=xl/ctrlProps/ctrlProp516.xml><?xml version="1.0" encoding="utf-8"?>
<formControlPr xmlns="http://schemas.microsoft.com/office/spreadsheetml/2009/9/main" objectType="CheckBox" fmlaLink="$AC$45" lockText="1" noThreeD="1"/>
</file>

<file path=xl/ctrlProps/ctrlProp517.xml><?xml version="1.0" encoding="utf-8"?>
<formControlPr xmlns="http://schemas.microsoft.com/office/spreadsheetml/2009/9/main" objectType="CheckBox" fmlaLink="$AC$46" lockText="1" noThreeD="1"/>
</file>

<file path=xl/ctrlProps/ctrlProp518.xml><?xml version="1.0" encoding="utf-8"?>
<formControlPr xmlns="http://schemas.microsoft.com/office/spreadsheetml/2009/9/main" objectType="CheckBox" fmlaLink="$AC$47" lockText="1" noThreeD="1"/>
</file>

<file path=xl/ctrlProps/ctrlProp519.xml><?xml version="1.0" encoding="utf-8"?>
<formControlPr xmlns="http://schemas.microsoft.com/office/spreadsheetml/2009/9/main" objectType="CheckBox" fmlaLink="$AC$48" lockText="1" noThreeD="1"/>
</file>

<file path=xl/ctrlProps/ctrlProp52.xml><?xml version="1.0" encoding="utf-8"?>
<formControlPr xmlns="http://schemas.microsoft.com/office/spreadsheetml/2009/9/main" objectType="CheckBox" fmlaLink="$AC$134" lockText="1" noThreeD="1"/>
</file>

<file path=xl/ctrlProps/ctrlProp520.xml><?xml version="1.0" encoding="utf-8"?>
<formControlPr xmlns="http://schemas.microsoft.com/office/spreadsheetml/2009/9/main" objectType="CheckBox" fmlaLink="$AC$49" lockText="1" noThreeD="1"/>
</file>

<file path=xl/ctrlProps/ctrlProp521.xml><?xml version="1.0" encoding="utf-8"?>
<formControlPr xmlns="http://schemas.microsoft.com/office/spreadsheetml/2009/9/main" objectType="CheckBox" fmlaLink="$AC$50" lockText="1" noThreeD="1"/>
</file>

<file path=xl/ctrlProps/ctrlProp522.xml><?xml version="1.0" encoding="utf-8"?>
<formControlPr xmlns="http://schemas.microsoft.com/office/spreadsheetml/2009/9/main" objectType="CheckBox" fmlaLink="$AC$51" lockText="1" noThreeD="1"/>
</file>

<file path=xl/ctrlProps/ctrlProp523.xml><?xml version="1.0" encoding="utf-8"?>
<formControlPr xmlns="http://schemas.microsoft.com/office/spreadsheetml/2009/9/main" objectType="CheckBox" fmlaLink="$AC$52" lockText="1" noThreeD="1"/>
</file>

<file path=xl/ctrlProps/ctrlProp524.xml><?xml version="1.0" encoding="utf-8"?>
<formControlPr xmlns="http://schemas.microsoft.com/office/spreadsheetml/2009/9/main" objectType="CheckBox" fmlaLink="$AC$53" lockText="1" noThreeD="1"/>
</file>

<file path=xl/ctrlProps/ctrlProp525.xml><?xml version="1.0" encoding="utf-8"?>
<formControlPr xmlns="http://schemas.microsoft.com/office/spreadsheetml/2009/9/main" objectType="CheckBox" fmlaLink="$AD$44" lockText="1" noThreeD="1"/>
</file>

<file path=xl/ctrlProps/ctrlProp526.xml><?xml version="1.0" encoding="utf-8"?>
<formControlPr xmlns="http://schemas.microsoft.com/office/spreadsheetml/2009/9/main" objectType="CheckBox" fmlaLink="$AD$45" lockText="1" noThreeD="1"/>
</file>

<file path=xl/ctrlProps/ctrlProp527.xml><?xml version="1.0" encoding="utf-8"?>
<formControlPr xmlns="http://schemas.microsoft.com/office/spreadsheetml/2009/9/main" objectType="CheckBox" fmlaLink="$AD$46" lockText="1" noThreeD="1"/>
</file>

<file path=xl/ctrlProps/ctrlProp528.xml><?xml version="1.0" encoding="utf-8"?>
<formControlPr xmlns="http://schemas.microsoft.com/office/spreadsheetml/2009/9/main" objectType="CheckBox" fmlaLink="$AD$47" lockText="1" noThreeD="1"/>
</file>

<file path=xl/ctrlProps/ctrlProp529.xml><?xml version="1.0" encoding="utf-8"?>
<formControlPr xmlns="http://schemas.microsoft.com/office/spreadsheetml/2009/9/main" objectType="CheckBox" fmlaLink="$AD$48" lockText="1" noThreeD="1"/>
</file>

<file path=xl/ctrlProps/ctrlProp53.xml><?xml version="1.0" encoding="utf-8"?>
<formControlPr xmlns="http://schemas.microsoft.com/office/spreadsheetml/2009/9/main" objectType="CheckBox" fmlaLink="$AC$135" lockText="1" noThreeD="1"/>
</file>

<file path=xl/ctrlProps/ctrlProp530.xml><?xml version="1.0" encoding="utf-8"?>
<formControlPr xmlns="http://schemas.microsoft.com/office/spreadsheetml/2009/9/main" objectType="CheckBox" fmlaLink="$AD$49" lockText="1" noThreeD="1"/>
</file>

<file path=xl/ctrlProps/ctrlProp531.xml><?xml version="1.0" encoding="utf-8"?>
<formControlPr xmlns="http://schemas.microsoft.com/office/spreadsheetml/2009/9/main" objectType="CheckBox" fmlaLink="$AD$50" lockText="1" noThreeD="1"/>
</file>

<file path=xl/ctrlProps/ctrlProp532.xml><?xml version="1.0" encoding="utf-8"?>
<formControlPr xmlns="http://schemas.microsoft.com/office/spreadsheetml/2009/9/main" objectType="CheckBox" fmlaLink="$AD$51" lockText="1" noThreeD="1"/>
</file>

<file path=xl/ctrlProps/ctrlProp533.xml><?xml version="1.0" encoding="utf-8"?>
<formControlPr xmlns="http://schemas.microsoft.com/office/spreadsheetml/2009/9/main" objectType="CheckBox" fmlaLink="$AD$52" lockText="1" noThreeD="1"/>
</file>

<file path=xl/ctrlProps/ctrlProp534.xml><?xml version="1.0" encoding="utf-8"?>
<formControlPr xmlns="http://schemas.microsoft.com/office/spreadsheetml/2009/9/main" objectType="CheckBox" fmlaLink="$AD$53" lockText="1" noThreeD="1"/>
</file>

<file path=xl/ctrlProps/ctrlProp535.xml><?xml version="1.0" encoding="utf-8"?>
<formControlPr xmlns="http://schemas.microsoft.com/office/spreadsheetml/2009/9/main" objectType="CheckBox" fmlaLink="$AC$68" lockText="1" noThreeD="1"/>
</file>

<file path=xl/ctrlProps/ctrlProp536.xml><?xml version="1.0" encoding="utf-8"?>
<formControlPr xmlns="http://schemas.microsoft.com/office/spreadsheetml/2009/9/main" objectType="CheckBox" fmlaLink="$AD$68" lockText="1" noThreeD="1"/>
</file>

<file path=xl/ctrlProps/ctrlProp537.xml><?xml version="1.0" encoding="utf-8"?>
<formControlPr xmlns="http://schemas.microsoft.com/office/spreadsheetml/2009/9/main" objectType="CheckBox" fmlaLink="$AC$72" lockText="1" noThreeD="1"/>
</file>

<file path=xl/ctrlProps/ctrlProp538.xml><?xml version="1.0" encoding="utf-8"?>
<formControlPr xmlns="http://schemas.microsoft.com/office/spreadsheetml/2009/9/main" objectType="CheckBox" fmlaLink="$AD$72" lockText="1" noThreeD="1"/>
</file>

<file path=xl/ctrlProps/ctrlProp539.xml><?xml version="1.0" encoding="utf-8"?>
<formControlPr xmlns="http://schemas.microsoft.com/office/spreadsheetml/2009/9/main" objectType="CheckBox" fmlaLink="$AC$76" lockText="1" noThreeD="1"/>
</file>

<file path=xl/ctrlProps/ctrlProp54.xml><?xml version="1.0" encoding="utf-8"?>
<formControlPr xmlns="http://schemas.microsoft.com/office/spreadsheetml/2009/9/main" objectType="CheckBox" fmlaLink="$AC$136" lockText="1" noThreeD="1"/>
</file>

<file path=xl/ctrlProps/ctrlProp540.xml><?xml version="1.0" encoding="utf-8"?>
<formControlPr xmlns="http://schemas.microsoft.com/office/spreadsheetml/2009/9/main" objectType="CheckBox" fmlaLink="$AD$76" lockText="1" noThreeD="1"/>
</file>

<file path=xl/ctrlProps/ctrlProp541.xml><?xml version="1.0" encoding="utf-8"?>
<formControlPr xmlns="http://schemas.microsoft.com/office/spreadsheetml/2009/9/main" objectType="CheckBox" fmlaLink="$AC$86" lockText="1" noThreeD="1"/>
</file>

<file path=xl/ctrlProps/ctrlProp542.xml><?xml version="1.0" encoding="utf-8"?>
<formControlPr xmlns="http://schemas.microsoft.com/office/spreadsheetml/2009/9/main" objectType="CheckBox" fmlaLink="$AC$87" lockText="1" noThreeD="1"/>
</file>

<file path=xl/ctrlProps/ctrlProp543.xml><?xml version="1.0" encoding="utf-8"?>
<formControlPr xmlns="http://schemas.microsoft.com/office/spreadsheetml/2009/9/main" objectType="CheckBox" fmlaLink="$AC$88" lockText="1" noThreeD="1"/>
</file>

<file path=xl/ctrlProps/ctrlProp544.xml><?xml version="1.0" encoding="utf-8"?>
<formControlPr xmlns="http://schemas.microsoft.com/office/spreadsheetml/2009/9/main" objectType="CheckBox" fmlaLink="$AC$89" lockText="1" noThreeD="1"/>
</file>

<file path=xl/ctrlProps/ctrlProp545.xml><?xml version="1.0" encoding="utf-8"?>
<formControlPr xmlns="http://schemas.microsoft.com/office/spreadsheetml/2009/9/main" objectType="CheckBox" fmlaLink="$AC$90" lockText="1" noThreeD="1"/>
</file>

<file path=xl/ctrlProps/ctrlProp546.xml><?xml version="1.0" encoding="utf-8"?>
<formControlPr xmlns="http://schemas.microsoft.com/office/spreadsheetml/2009/9/main" objectType="CheckBox" fmlaLink="$AC$91" lockText="1" noThreeD="1"/>
</file>

<file path=xl/ctrlProps/ctrlProp547.xml><?xml version="1.0" encoding="utf-8"?>
<formControlPr xmlns="http://schemas.microsoft.com/office/spreadsheetml/2009/9/main" objectType="CheckBox" fmlaLink="$AC$92" lockText="1" noThreeD="1"/>
</file>

<file path=xl/ctrlProps/ctrlProp548.xml><?xml version="1.0" encoding="utf-8"?>
<formControlPr xmlns="http://schemas.microsoft.com/office/spreadsheetml/2009/9/main" objectType="CheckBox" fmlaLink="$AC$93" lockText="1" noThreeD="1"/>
</file>

<file path=xl/ctrlProps/ctrlProp549.xml><?xml version="1.0" encoding="utf-8"?>
<formControlPr xmlns="http://schemas.microsoft.com/office/spreadsheetml/2009/9/main" objectType="CheckBox" fmlaLink="$AC$94" lockText="1" noThreeD="1"/>
</file>

<file path=xl/ctrlProps/ctrlProp55.xml><?xml version="1.0" encoding="utf-8"?>
<formControlPr xmlns="http://schemas.microsoft.com/office/spreadsheetml/2009/9/main" objectType="CheckBox" fmlaLink="$AD$130" lockText="1" noThreeD="1"/>
</file>

<file path=xl/ctrlProps/ctrlProp550.xml><?xml version="1.0" encoding="utf-8"?>
<formControlPr xmlns="http://schemas.microsoft.com/office/spreadsheetml/2009/9/main" objectType="CheckBox" fmlaLink="$AC$95" lockText="1" noThreeD="1"/>
</file>

<file path=xl/ctrlProps/ctrlProp551.xml><?xml version="1.0" encoding="utf-8"?>
<formControlPr xmlns="http://schemas.microsoft.com/office/spreadsheetml/2009/9/main" objectType="CheckBox" fmlaLink="$AC$96" lockText="1" noThreeD="1"/>
</file>

<file path=xl/ctrlProps/ctrlProp552.xml><?xml version="1.0" encoding="utf-8"?>
<formControlPr xmlns="http://schemas.microsoft.com/office/spreadsheetml/2009/9/main" objectType="CheckBox" fmlaLink="$AC$97" lockText="1" noThreeD="1"/>
</file>

<file path=xl/ctrlProps/ctrlProp553.xml><?xml version="1.0" encoding="utf-8"?>
<formControlPr xmlns="http://schemas.microsoft.com/office/spreadsheetml/2009/9/main" objectType="CheckBox" fmlaLink="$AC$98" lockText="1" noThreeD="1"/>
</file>

<file path=xl/ctrlProps/ctrlProp554.xml><?xml version="1.0" encoding="utf-8"?>
<formControlPr xmlns="http://schemas.microsoft.com/office/spreadsheetml/2009/9/main" objectType="CheckBox" fmlaLink="$AC$99" lockText="1" noThreeD="1"/>
</file>

<file path=xl/ctrlProps/ctrlProp555.xml><?xml version="1.0" encoding="utf-8"?>
<formControlPr xmlns="http://schemas.microsoft.com/office/spreadsheetml/2009/9/main" objectType="CheckBox" fmlaLink="$AC$100" lockText="1" noThreeD="1"/>
</file>

<file path=xl/ctrlProps/ctrlProp556.xml><?xml version="1.0" encoding="utf-8"?>
<formControlPr xmlns="http://schemas.microsoft.com/office/spreadsheetml/2009/9/main" objectType="CheckBox" fmlaLink="$AC$101" lockText="1" noThreeD="1"/>
</file>

<file path=xl/ctrlProps/ctrlProp557.xml><?xml version="1.0" encoding="utf-8"?>
<formControlPr xmlns="http://schemas.microsoft.com/office/spreadsheetml/2009/9/main" objectType="CheckBox" fmlaLink="$AC$102" lockText="1" noThreeD="1"/>
</file>

<file path=xl/ctrlProps/ctrlProp558.xml><?xml version="1.0" encoding="utf-8"?>
<formControlPr xmlns="http://schemas.microsoft.com/office/spreadsheetml/2009/9/main" objectType="CheckBox" fmlaLink="$AC$103" lockText="1" noThreeD="1"/>
</file>

<file path=xl/ctrlProps/ctrlProp559.xml><?xml version="1.0" encoding="utf-8"?>
<formControlPr xmlns="http://schemas.microsoft.com/office/spreadsheetml/2009/9/main" objectType="CheckBox" fmlaLink="$AD$86" lockText="1" noThreeD="1"/>
</file>

<file path=xl/ctrlProps/ctrlProp56.xml><?xml version="1.0" encoding="utf-8"?>
<formControlPr xmlns="http://schemas.microsoft.com/office/spreadsheetml/2009/9/main" objectType="CheckBox" fmlaLink="$AD$131" lockText="1" noThreeD="1"/>
</file>

<file path=xl/ctrlProps/ctrlProp560.xml><?xml version="1.0" encoding="utf-8"?>
<formControlPr xmlns="http://schemas.microsoft.com/office/spreadsheetml/2009/9/main" objectType="CheckBox" fmlaLink="$AD$87" lockText="1" noThreeD="1"/>
</file>

<file path=xl/ctrlProps/ctrlProp561.xml><?xml version="1.0" encoding="utf-8"?>
<formControlPr xmlns="http://schemas.microsoft.com/office/spreadsheetml/2009/9/main" objectType="CheckBox" fmlaLink="$AD$88" lockText="1" noThreeD="1"/>
</file>

<file path=xl/ctrlProps/ctrlProp562.xml><?xml version="1.0" encoding="utf-8"?>
<formControlPr xmlns="http://schemas.microsoft.com/office/spreadsheetml/2009/9/main" objectType="CheckBox" fmlaLink="$AD$89" lockText="1" noThreeD="1"/>
</file>

<file path=xl/ctrlProps/ctrlProp563.xml><?xml version="1.0" encoding="utf-8"?>
<formControlPr xmlns="http://schemas.microsoft.com/office/spreadsheetml/2009/9/main" objectType="CheckBox" fmlaLink="$AD$90" lockText="1" noThreeD="1"/>
</file>

<file path=xl/ctrlProps/ctrlProp564.xml><?xml version="1.0" encoding="utf-8"?>
<formControlPr xmlns="http://schemas.microsoft.com/office/spreadsheetml/2009/9/main" objectType="CheckBox" fmlaLink="$AD$91" lockText="1" noThreeD="1"/>
</file>

<file path=xl/ctrlProps/ctrlProp565.xml><?xml version="1.0" encoding="utf-8"?>
<formControlPr xmlns="http://schemas.microsoft.com/office/spreadsheetml/2009/9/main" objectType="CheckBox" fmlaLink="$AD$92" lockText="1" noThreeD="1"/>
</file>

<file path=xl/ctrlProps/ctrlProp566.xml><?xml version="1.0" encoding="utf-8"?>
<formControlPr xmlns="http://schemas.microsoft.com/office/spreadsheetml/2009/9/main" objectType="CheckBox" fmlaLink="$AD$93" lockText="1" noThreeD="1"/>
</file>

<file path=xl/ctrlProps/ctrlProp567.xml><?xml version="1.0" encoding="utf-8"?>
<formControlPr xmlns="http://schemas.microsoft.com/office/spreadsheetml/2009/9/main" objectType="CheckBox" fmlaLink="$AD$94" lockText="1" noThreeD="1"/>
</file>

<file path=xl/ctrlProps/ctrlProp568.xml><?xml version="1.0" encoding="utf-8"?>
<formControlPr xmlns="http://schemas.microsoft.com/office/spreadsheetml/2009/9/main" objectType="CheckBox" fmlaLink="$AD$95" lockText="1" noThreeD="1"/>
</file>

<file path=xl/ctrlProps/ctrlProp569.xml><?xml version="1.0" encoding="utf-8"?>
<formControlPr xmlns="http://schemas.microsoft.com/office/spreadsheetml/2009/9/main" objectType="CheckBox" fmlaLink="$AD$96" lockText="1" noThreeD="1"/>
</file>

<file path=xl/ctrlProps/ctrlProp57.xml><?xml version="1.0" encoding="utf-8"?>
<formControlPr xmlns="http://schemas.microsoft.com/office/spreadsheetml/2009/9/main" objectType="CheckBox" fmlaLink="$AD$132" lockText="1" noThreeD="1"/>
</file>

<file path=xl/ctrlProps/ctrlProp570.xml><?xml version="1.0" encoding="utf-8"?>
<formControlPr xmlns="http://schemas.microsoft.com/office/spreadsheetml/2009/9/main" objectType="CheckBox" fmlaLink="$AD$97" lockText="1" noThreeD="1"/>
</file>

<file path=xl/ctrlProps/ctrlProp571.xml><?xml version="1.0" encoding="utf-8"?>
<formControlPr xmlns="http://schemas.microsoft.com/office/spreadsheetml/2009/9/main" objectType="CheckBox" fmlaLink="$AD$98" lockText="1" noThreeD="1"/>
</file>

<file path=xl/ctrlProps/ctrlProp572.xml><?xml version="1.0" encoding="utf-8"?>
<formControlPr xmlns="http://schemas.microsoft.com/office/spreadsheetml/2009/9/main" objectType="CheckBox" fmlaLink="$AD$99" lockText="1" noThreeD="1"/>
</file>

<file path=xl/ctrlProps/ctrlProp573.xml><?xml version="1.0" encoding="utf-8"?>
<formControlPr xmlns="http://schemas.microsoft.com/office/spreadsheetml/2009/9/main" objectType="CheckBox" fmlaLink="$AD$100" lockText="1" noThreeD="1"/>
</file>

<file path=xl/ctrlProps/ctrlProp574.xml><?xml version="1.0" encoding="utf-8"?>
<formControlPr xmlns="http://schemas.microsoft.com/office/spreadsheetml/2009/9/main" objectType="CheckBox" fmlaLink="$AD$101" lockText="1" noThreeD="1"/>
</file>

<file path=xl/ctrlProps/ctrlProp575.xml><?xml version="1.0" encoding="utf-8"?>
<formControlPr xmlns="http://schemas.microsoft.com/office/spreadsheetml/2009/9/main" objectType="CheckBox" fmlaLink="$AD$102" lockText="1" noThreeD="1"/>
</file>

<file path=xl/ctrlProps/ctrlProp576.xml><?xml version="1.0" encoding="utf-8"?>
<formControlPr xmlns="http://schemas.microsoft.com/office/spreadsheetml/2009/9/main" objectType="CheckBox" fmlaLink="$AD$103" lockText="1" noThreeD="1"/>
</file>

<file path=xl/ctrlProps/ctrlProp577.xml><?xml version="1.0" encoding="utf-8"?>
<formControlPr xmlns="http://schemas.microsoft.com/office/spreadsheetml/2009/9/main" objectType="CheckBox" fmlaLink="$AE$86" lockText="1" noThreeD="1"/>
</file>

<file path=xl/ctrlProps/ctrlProp578.xml><?xml version="1.0" encoding="utf-8"?>
<formControlPr xmlns="http://schemas.microsoft.com/office/spreadsheetml/2009/9/main" objectType="CheckBox" fmlaLink="$AE$87" lockText="1" noThreeD="1"/>
</file>

<file path=xl/ctrlProps/ctrlProp579.xml><?xml version="1.0" encoding="utf-8"?>
<formControlPr xmlns="http://schemas.microsoft.com/office/spreadsheetml/2009/9/main" objectType="CheckBox" fmlaLink="$AE$88" lockText="1" noThreeD="1"/>
</file>

<file path=xl/ctrlProps/ctrlProp58.xml><?xml version="1.0" encoding="utf-8"?>
<formControlPr xmlns="http://schemas.microsoft.com/office/spreadsheetml/2009/9/main" objectType="CheckBox" fmlaLink="$AD$133" lockText="1" noThreeD="1"/>
</file>

<file path=xl/ctrlProps/ctrlProp580.xml><?xml version="1.0" encoding="utf-8"?>
<formControlPr xmlns="http://schemas.microsoft.com/office/spreadsheetml/2009/9/main" objectType="CheckBox" fmlaLink="$AE$89" lockText="1" noThreeD="1"/>
</file>

<file path=xl/ctrlProps/ctrlProp581.xml><?xml version="1.0" encoding="utf-8"?>
<formControlPr xmlns="http://schemas.microsoft.com/office/spreadsheetml/2009/9/main" objectType="CheckBox" fmlaLink="$AE$90" lockText="1" noThreeD="1"/>
</file>

<file path=xl/ctrlProps/ctrlProp582.xml><?xml version="1.0" encoding="utf-8"?>
<formControlPr xmlns="http://schemas.microsoft.com/office/spreadsheetml/2009/9/main" objectType="CheckBox" fmlaLink="$AE$91" lockText="1" noThreeD="1"/>
</file>

<file path=xl/ctrlProps/ctrlProp583.xml><?xml version="1.0" encoding="utf-8"?>
<formControlPr xmlns="http://schemas.microsoft.com/office/spreadsheetml/2009/9/main" objectType="CheckBox" fmlaLink="$AE$92" lockText="1" noThreeD="1"/>
</file>

<file path=xl/ctrlProps/ctrlProp584.xml><?xml version="1.0" encoding="utf-8"?>
<formControlPr xmlns="http://schemas.microsoft.com/office/spreadsheetml/2009/9/main" objectType="CheckBox" fmlaLink="$AE$93" lockText="1" noThreeD="1"/>
</file>

<file path=xl/ctrlProps/ctrlProp585.xml><?xml version="1.0" encoding="utf-8"?>
<formControlPr xmlns="http://schemas.microsoft.com/office/spreadsheetml/2009/9/main" objectType="CheckBox" fmlaLink="$AE$94" lockText="1" noThreeD="1"/>
</file>

<file path=xl/ctrlProps/ctrlProp586.xml><?xml version="1.0" encoding="utf-8"?>
<formControlPr xmlns="http://schemas.microsoft.com/office/spreadsheetml/2009/9/main" objectType="CheckBox" fmlaLink="$AE$95" lockText="1" noThreeD="1"/>
</file>

<file path=xl/ctrlProps/ctrlProp587.xml><?xml version="1.0" encoding="utf-8"?>
<formControlPr xmlns="http://schemas.microsoft.com/office/spreadsheetml/2009/9/main" objectType="CheckBox" fmlaLink="$AE$96" lockText="1" noThreeD="1"/>
</file>

<file path=xl/ctrlProps/ctrlProp588.xml><?xml version="1.0" encoding="utf-8"?>
<formControlPr xmlns="http://schemas.microsoft.com/office/spreadsheetml/2009/9/main" objectType="CheckBox" fmlaLink="$AE$97" lockText="1" noThreeD="1"/>
</file>

<file path=xl/ctrlProps/ctrlProp589.xml><?xml version="1.0" encoding="utf-8"?>
<formControlPr xmlns="http://schemas.microsoft.com/office/spreadsheetml/2009/9/main" objectType="CheckBox" fmlaLink="$AE$98" lockText="1" noThreeD="1"/>
</file>

<file path=xl/ctrlProps/ctrlProp59.xml><?xml version="1.0" encoding="utf-8"?>
<formControlPr xmlns="http://schemas.microsoft.com/office/spreadsheetml/2009/9/main" objectType="CheckBox" fmlaLink="$AD$134" lockText="1" noThreeD="1"/>
</file>

<file path=xl/ctrlProps/ctrlProp590.xml><?xml version="1.0" encoding="utf-8"?>
<formControlPr xmlns="http://schemas.microsoft.com/office/spreadsheetml/2009/9/main" objectType="CheckBox" fmlaLink="$AE$99" lockText="1" noThreeD="1"/>
</file>

<file path=xl/ctrlProps/ctrlProp591.xml><?xml version="1.0" encoding="utf-8"?>
<formControlPr xmlns="http://schemas.microsoft.com/office/spreadsheetml/2009/9/main" objectType="CheckBox" fmlaLink="$AE$100" lockText="1" noThreeD="1"/>
</file>

<file path=xl/ctrlProps/ctrlProp592.xml><?xml version="1.0" encoding="utf-8"?>
<formControlPr xmlns="http://schemas.microsoft.com/office/spreadsheetml/2009/9/main" objectType="CheckBox" fmlaLink="$AE$101" lockText="1" noThreeD="1"/>
</file>

<file path=xl/ctrlProps/ctrlProp593.xml><?xml version="1.0" encoding="utf-8"?>
<formControlPr xmlns="http://schemas.microsoft.com/office/spreadsheetml/2009/9/main" objectType="CheckBox" fmlaLink="$AE$102" lockText="1" noThreeD="1"/>
</file>

<file path=xl/ctrlProps/ctrlProp594.xml><?xml version="1.0" encoding="utf-8"?>
<formControlPr xmlns="http://schemas.microsoft.com/office/spreadsheetml/2009/9/main" objectType="CheckBox" fmlaLink="$AE$103" lockText="1" noThreeD="1"/>
</file>

<file path=xl/ctrlProps/ctrlProp595.xml><?xml version="1.0" encoding="utf-8"?>
<formControlPr xmlns="http://schemas.microsoft.com/office/spreadsheetml/2009/9/main" objectType="CheckBox" fmlaLink="$AF$86" lockText="1" noThreeD="1"/>
</file>

<file path=xl/ctrlProps/ctrlProp596.xml><?xml version="1.0" encoding="utf-8"?>
<formControlPr xmlns="http://schemas.microsoft.com/office/spreadsheetml/2009/9/main" objectType="CheckBox" fmlaLink="$AF$87" lockText="1" noThreeD="1"/>
</file>

<file path=xl/ctrlProps/ctrlProp597.xml><?xml version="1.0" encoding="utf-8"?>
<formControlPr xmlns="http://schemas.microsoft.com/office/spreadsheetml/2009/9/main" objectType="CheckBox" fmlaLink="$AF$88" lockText="1" noThreeD="1"/>
</file>

<file path=xl/ctrlProps/ctrlProp598.xml><?xml version="1.0" encoding="utf-8"?>
<formControlPr xmlns="http://schemas.microsoft.com/office/spreadsheetml/2009/9/main" objectType="CheckBox" fmlaLink="$AF$89" lockText="1" noThreeD="1"/>
</file>

<file path=xl/ctrlProps/ctrlProp599.xml><?xml version="1.0" encoding="utf-8"?>
<formControlPr xmlns="http://schemas.microsoft.com/office/spreadsheetml/2009/9/main" objectType="CheckBox" fmlaLink="$AF$90" lockText="1" noThreeD="1"/>
</file>

<file path=xl/ctrlProps/ctrlProp6.xml><?xml version="1.0" encoding="utf-8"?>
<formControlPr xmlns="http://schemas.microsoft.com/office/spreadsheetml/2009/9/main" objectType="CheckBox" fmlaLink="$AC$101" lockText="1" noThreeD="1"/>
</file>

<file path=xl/ctrlProps/ctrlProp60.xml><?xml version="1.0" encoding="utf-8"?>
<formControlPr xmlns="http://schemas.microsoft.com/office/spreadsheetml/2009/9/main" objectType="CheckBox" fmlaLink="$AD$135" lockText="1" noThreeD="1"/>
</file>

<file path=xl/ctrlProps/ctrlProp600.xml><?xml version="1.0" encoding="utf-8"?>
<formControlPr xmlns="http://schemas.microsoft.com/office/spreadsheetml/2009/9/main" objectType="CheckBox" fmlaLink="$AF$91" lockText="1" noThreeD="1"/>
</file>

<file path=xl/ctrlProps/ctrlProp601.xml><?xml version="1.0" encoding="utf-8"?>
<formControlPr xmlns="http://schemas.microsoft.com/office/spreadsheetml/2009/9/main" objectType="CheckBox" fmlaLink="$AF$92" lockText="1" noThreeD="1"/>
</file>

<file path=xl/ctrlProps/ctrlProp602.xml><?xml version="1.0" encoding="utf-8"?>
<formControlPr xmlns="http://schemas.microsoft.com/office/spreadsheetml/2009/9/main" objectType="CheckBox" fmlaLink="$AF$93" lockText="1" noThreeD="1"/>
</file>

<file path=xl/ctrlProps/ctrlProp603.xml><?xml version="1.0" encoding="utf-8"?>
<formControlPr xmlns="http://schemas.microsoft.com/office/spreadsheetml/2009/9/main" objectType="CheckBox" fmlaLink="$AF$94" lockText="1" noThreeD="1"/>
</file>

<file path=xl/ctrlProps/ctrlProp604.xml><?xml version="1.0" encoding="utf-8"?>
<formControlPr xmlns="http://schemas.microsoft.com/office/spreadsheetml/2009/9/main" objectType="CheckBox" fmlaLink="$AF$95" lockText="1" noThreeD="1"/>
</file>

<file path=xl/ctrlProps/ctrlProp605.xml><?xml version="1.0" encoding="utf-8"?>
<formControlPr xmlns="http://schemas.microsoft.com/office/spreadsheetml/2009/9/main" objectType="CheckBox" fmlaLink="$AF$96" lockText="1" noThreeD="1"/>
</file>

<file path=xl/ctrlProps/ctrlProp606.xml><?xml version="1.0" encoding="utf-8"?>
<formControlPr xmlns="http://schemas.microsoft.com/office/spreadsheetml/2009/9/main" objectType="CheckBox" fmlaLink="$AF$97" lockText="1" noThreeD="1"/>
</file>

<file path=xl/ctrlProps/ctrlProp607.xml><?xml version="1.0" encoding="utf-8"?>
<formControlPr xmlns="http://schemas.microsoft.com/office/spreadsheetml/2009/9/main" objectType="CheckBox" fmlaLink="$AF$98" lockText="1" noThreeD="1"/>
</file>

<file path=xl/ctrlProps/ctrlProp608.xml><?xml version="1.0" encoding="utf-8"?>
<formControlPr xmlns="http://schemas.microsoft.com/office/spreadsheetml/2009/9/main" objectType="CheckBox" fmlaLink="$AF$99" lockText="1" noThreeD="1"/>
</file>

<file path=xl/ctrlProps/ctrlProp609.xml><?xml version="1.0" encoding="utf-8"?>
<formControlPr xmlns="http://schemas.microsoft.com/office/spreadsheetml/2009/9/main" objectType="CheckBox" fmlaLink="$AF$100" lockText="1" noThreeD="1"/>
</file>

<file path=xl/ctrlProps/ctrlProp61.xml><?xml version="1.0" encoding="utf-8"?>
<formControlPr xmlns="http://schemas.microsoft.com/office/spreadsheetml/2009/9/main" objectType="CheckBox" fmlaLink="$AD$136" lockText="1" noThreeD="1"/>
</file>

<file path=xl/ctrlProps/ctrlProp610.xml><?xml version="1.0" encoding="utf-8"?>
<formControlPr xmlns="http://schemas.microsoft.com/office/spreadsheetml/2009/9/main" objectType="CheckBox" fmlaLink="$AF$101" lockText="1" noThreeD="1"/>
</file>

<file path=xl/ctrlProps/ctrlProp611.xml><?xml version="1.0" encoding="utf-8"?>
<formControlPr xmlns="http://schemas.microsoft.com/office/spreadsheetml/2009/9/main" objectType="CheckBox" fmlaLink="$AF$102" lockText="1" noThreeD="1"/>
</file>

<file path=xl/ctrlProps/ctrlProp612.xml><?xml version="1.0" encoding="utf-8"?>
<formControlPr xmlns="http://schemas.microsoft.com/office/spreadsheetml/2009/9/main" objectType="CheckBox" fmlaLink="$AF$103" lockText="1" noThreeD="1"/>
</file>

<file path=xl/ctrlProps/ctrlProp62.xml><?xml version="1.0" encoding="utf-8"?>
<formControlPr xmlns="http://schemas.microsoft.com/office/spreadsheetml/2009/9/main" objectType="CheckBox" fmlaLink="$AE$130" lockText="1" noThreeD="1"/>
</file>

<file path=xl/ctrlProps/ctrlProp63.xml><?xml version="1.0" encoding="utf-8"?>
<formControlPr xmlns="http://schemas.microsoft.com/office/spreadsheetml/2009/9/main" objectType="CheckBox" fmlaLink="$AE$131" lockText="1" noThreeD="1"/>
</file>

<file path=xl/ctrlProps/ctrlProp64.xml><?xml version="1.0" encoding="utf-8"?>
<formControlPr xmlns="http://schemas.microsoft.com/office/spreadsheetml/2009/9/main" objectType="CheckBox" fmlaLink="$AE$132" lockText="1" noThreeD="1"/>
</file>

<file path=xl/ctrlProps/ctrlProp65.xml><?xml version="1.0" encoding="utf-8"?>
<formControlPr xmlns="http://schemas.microsoft.com/office/spreadsheetml/2009/9/main" objectType="CheckBox" fmlaLink="$AE$133" lockText="1" noThreeD="1"/>
</file>

<file path=xl/ctrlProps/ctrlProp66.xml><?xml version="1.0" encoding="utf-8"?>
<formControlPr xmlns="http://schemas.microsoft.com/office/spreadsheetml/2009/9/main" objectType="CheckBox" fmlaLink="$AE$134" lockText="1" noThreeD="1"/>
</file>

<file path=xl/ctrlProps/ctrlProp67.xml><?xml version="1.0" encoding="utf-8"?>
<formControlPr xmlns="http://schemas.microsoft.com/office/spreadsheetml/2009/9/main" objectType="CheckBox" fmlaLink="$AE$135" lockText="1" noThreeD="1"/>
</file>

<file path=xl/ctrlProps/ctrlProp68.xml><?xml version="1.0" encoding="utf-8"?>
<formControlPr xmlns="http://schemas.microsoft.com/office/spreadsheetml/2009/9/main" objectType="CheckBox" fmlaLink="$AE$136" lockText="1" noThreeD="1"/>
</file>

<file path=xl/ctrlProps/ctrlProp69.xml><?xml version="1.0" encoding="utf-8"?>
<formControlPr xmlns="http://schemas.microsoft.com/office/spreadsheetml/2009/9/main" objectType="CheckBox" fmlaLink="$AF$130" lockText="1" noThreeD="1"/>
</file>

<file path=xl/ctrlProps/ctrlProp7.xml><?xml version="1.0" encoding="utf-8"?>
<formControlPr xmlns="http://schemas.microsoft.com/office/spreadsheetml/2009/9/main" objectType="CheckBox" fmlaLink="$AC$102" lockText="1" noThreeD="1"/>
</file>

<file path=xl/ctrlProps/ctrlProp70.xml><?xml version="1.0" encoding="utf-8"?>
<formControlPr xmlns="http://schemas.microsoft.com/office/spreadsheetml/2009/9/main" objectType="CheckBox" fmlaLink="$AF$131" lockText="1" noThreeD="1"/>
</file>

<file path=xl/ctrlProps/ctrlProp71.xml><?xml version="1.0" encoding="utf-8"?>
<formControlPr xmlns="http://schemas.microsoft.com/office/spreadsheetml/2009/9/main" objectType="CheckBox" fmlaLink="$AF$132" lockText="1" noThreeD="1"/>
</file>

<file path=xl/ctrlProps/ctrlProp72.xml><?xml version="1.0" encoding="utf-8"?>
<formControlPr xmlns="http://schemas.microsoft.com/office/spreadsheetml/2009/9/main" objectType="CheckBox" fmlaLink="$AF$133" lockText="1" noThreeD="1"/>
</file>

<file path=xl/ctrlProps/ctrlProp73.xml><?xml version="1.0" encoding="utf-8"?>
<formControlPr xmlns="http://schemas.microsoft.com/office/spreadsheetml/2009/9/main" objectType="CheckBox" fmlaLink="$AF$134" lockText="1" noThreeD="1"/>
</file>

<file path=xl/ctrlProps/ctrlProp74.xml><?xml version="1.0" encoding="utf-8"?>
<formControlPr xmlns="http://schemas.microsoft.com/office/spreadsheetml/2009/9/main" objectType="CheckBox" fmlaLink="$AF$135" lockText="1" noThreeD="1"/>
</file>

<file path=xl/ctrlProps/ctrlProp75.xml><?xml version="1.0" encoding="utf-8"?>
<formControlPr xmlns="http://schemas.microsoft.com/office/spreadsheetml/2009/9/main" objectType="CheckBox" fmlaLink="$AF$136" lockText="1" noThreeD="1"/>
</file>

<file path=xl/ctrlProps/ctrlProp76.xml><?xml version="1.0" encoding="utf-8"?>
<formControlPr xmlns="http://schemas.microsoft.com/office/spreadsheetml/2009/9/main" objectType="CheckBox" fmlaLink="AC168" lockText="1" noThreeD="1"/>
</file>

<file path=xl/ctrlProps/ctrlProp77.xml><?xml version="1.0" encoding="utf-8"?>
<formControlPr xmlns="http://schemas.microsoft.com/office/spreadsheetml/2009/9/main" objectType="CheckBox" fmlaLink="$AC$169" lockText="1" noThreeD="1"/>
</file>

<file path=xl/ctrlProps/ctrlProp78.xml><?xml version="1.0" encoding="utf-8"?>
<formControlPr xmlns="http://schemas.microsoft.com/office/spreadsheetml/2009/9/main" objectType="CheckBox" fmlaLink="$AC$170" lockText="1" noThreeD="1"/>
</file>

<file path=xl/ctrlProps/ctrlProp79.xml><?xml version="1.0" encoding="utf-8"?>
<formControlPr xmlns="http://schemas.microsoft.com/office/spreadsheetml/2009/9/main" objectType="CheckBox" fmlaLink="$AC$171" lockText="1" noThreeD="1"/>
</file>

<file path=xl/ctrlProps/ctrlProp8.xml><?xml version="1.0" encoding="utf-8"?>
<formControlPr xmlns="http://schemas.microsoft.com/office/spreadsheetml/2009/9/main" objectType="CheckBox" fmlaLink="$AD$96" lockText="1" noThreeD="1"/>
</file>

<file path=xl/ctrlProps/ctrlProp80.xml><?xml version="1.0" encoding="utf-8"?>
<formControlPr xmlns="http://schemas.microsoft.com/office/spreadsheetml/2009/9/main" objectType="CheckBox" fmlaLink="$AC$172" lockText="1" noThreeD="1"/>
</file>

<file path=xl/ctrlProps/ctrlProp81.xml><?xml version="1.0" encoding="utf-8"?>
<formControlPr xmlns="http://schemas.microsoft.com/office/spreadsheetml/2009/9/main" objectType="CheckBox" fmlaLink="$AC$173" lockText="1" noThreeD="1"/>
</file>

<file path=xl/ctrlProps/ctrlProp82.xml><?xml version="1.0" encoding="utf-8"?>
<formControlPr xmlns="http://schemas.microsoft.com/office/spreadsheetml/2009/9/main" objectType="CheckBox" fmlaLink="$AC$174" lockText="1" noThreeD="1"/>
</file>

<file path=xl/ctrlProps/ctrlProp83.xml><?xml version="1.0" encoding="utf-8"?>
<formControlPr xmlns="http://schemas.microsoft.com/office/spreadsheetml/2009/9/main" objectType="CheckBox" fmlaLink="$AC$175" lockText="1" noThreeD="1"/>
</file>

<file path=xl/ctrlProps/ctrlProp84.xml><?xml version="1.0" encoding="utf-8"?>
<formControlPr xmlns="http://schemas.microsoft.com/office/spreadsheetml/2009/9/main" objectType="CheckBox" fmlaLink="$AD$168" lockText="1" noThreeD="1"/>
</file>

<file path=xl/ctrlProps/ctrlProp85.xml><?xml version="1.0" encoding="utf-8"?>
<formControlPr xmlns="http://schemas.microsoft.com/office/spreadsheetml/2009/9/main" objectType="CheckBox" fmlaLink="$AD$169" lockText="1" noThreeD="1"/>
</file>

<file path=xl/ctrlProps/ctrlProp86.xml><?xml version="1.0" encoding="utf-8"?>
<formControlPr xmlns="http://schemas.microsoft.com/office/spreadsheetml/2009/9/main" objectType="CheckBox" fmlaLink="$AD$170" lockText="1" noThreeD="1"/>
</file>

<file path=xl/ctrlProps/ctrlProp87.xml><?xml version="1.0" encoding="utf-8"?>
<formControlPr xmlns="http://schemas.microsoft.com/office/spreadsheetml/2009/9/main" objectType="CheckBox" fmlaLink="$AD$171" lockText="1" noThreeD="1"/>
</file>

<file path=xl/ctrlProps/ctrlProp88.xml><?xml version="1.0" encoding="utf-8"?>
<formControlPr xmlns="http://schemas.microsoft.com/office/spreadsheetml/2009/9/main" objectType="CheckBox" fmlaLink="$AD$172" lockText="1" noThreeD="1"/>
</file>

<file path=xl/ctrlProps/ctrlProp89.xml><?xml version="1.0" encoding="utf-8"?>
<formControlPr xmlns="http://schemas.microsoft.com/office/spreadsheetml/2009/9/main" objectType="CheckBox" fmlaLink="$AD$173" lockText="1" noThreeD="1"/>
</file>

<file path=xl/ctrlProps/ctrlProp9.xml><?xml version="1.0" encoding="utf-8"?>
<formControlPr xmlns="http://schemas.microsoft.com/office/spreadsheetml/2009/9/main" objectType="CheckBox" fmlaLink="$AD$97" lockText="1" noThreeD="1"/>
</file>

<file path=xl/ctrlProps/ctrlProp90.xml><?xml version="1.0" encoding="utf-8"?>
<formControlPr xmlns="http://schemas.microsoft.com/office/spreadsheetml/2009/9/main" objectType="CheckBox" fmlaLink="$AD$174" lockText="1" noThreeD="1"/>
</file>

<file path=xl/ctrlProps/ctrlProp91.xml><?xml version="1.0" encoding="utf-8"?>
<formControlPr xmlns="http://schemas.microsoft.com/office/spreadsheetml/2009/9/main" objectType="CheckBox" fmlaLink="$AD$175" lockText="1" noThreeD="1"/>
</file>

<file path=xl/ctrlProps/ctrlProp92.xml><?xml version="1.0" encoding="utf-8"?>
<formControlPr xmlns="http://schemas.microsoft.com/office/spreadsheetml/2009/9/main" objectType="CheckBox" fmlaLink="$AE$168" lockText="1" noThreeD="1"/>
</file>

<file path=xl/ctrlProps/ctrlProp93.xml><?xml version="1.0" encoding="utf-8"?>
<formControlPr xmlns="http://schemas.microsoft.com/office/spreadsheetml/2009/9/main" objectType="CheckBox" fmlaLink="$AE$169" lockText="1" noThreeD="1"/>
</file>

<file path=xl/ctrlProps/ctrlProp94.xml><?xml version="1.0" encoding="utf-8"?>
<formControlPr xmlns="http://schemas.microsoft.com/office/spreadsheetml/2009/9/main" objectType="CheckBox" fmlaLink="$AE$170" lockText="1" noThreeD="1"/>
</file>

<file path=xl/ctrlProps/ctrlProp95.xml><?xml version="1.0" encoding="utf-8"?>
<formControlPr xmlns="http://schemas.microsoft.com/office/spreadsheetml/2009/9/main" objectType="CheckBox" fmlaLink="$AE$171" lockText="1" noThreeD="1"/>
</file>

<file path=xl/ctrlProps/ctrlProp96.xml><?xml version="1.0" encoding="utf-8"?>
<formControlPr xmlns="http://schemas.microsoft.com/office/spreadsheetml/2009/9/main" objectType="CheckBox" fmlaLink="$AE$172" lockText="1" noThreeD="1"/>
</file>

<file path=xl/ctrlProps/ctrlProp97.xml><?xml version="1.0" encoding="utf-8"?>
<formControlPr xmlns="http://schemas.microsoft.com/office/spreadsheetml/2009/9/main" objectType="CheckBox" fmlaLink="$AE$173" lockText="1" noThreeD="1"/>
</file>

<file path=xl/ctrlProps/ctrlProp98.xml><?xml version="1.0" encoding="utf-8"?>
<formControlPr xmlns="http://schemas.microsoft.com/office/spreadsheetml/2009/9/main" objectType="CheckBox" fmlaLink="$AE$174" lockText="1" noThreeD="1"/>
</file>

<file path=xl/ctrlProps/ctrlProp99.xml><?xml version="1.0" encoding="utf-8"?>
<formControlPr xmlns="http://schemas.microsoft.com/office/spreadsheetml/2009/9/main" objectType="CheckBox" fmlaLink="$AE$175" lockText="1" noThreeD="1"/>
</file>

<file path=xl/drawings/drawing1.xml><?xml version="1.0" encoding="utf-8"?>
<xdr:wsDr xmlns:xdr="http://schemas.openxmlformats.org/drawingml/2006/spreadsheetDrawing" xmlns:a="http://schemas.openxmlformats.org/drawingml/2006/main">
  <xdr:oneCellAnchor>
    <xdr:from>
      <xdr:col>5</xdr:col>
      <xdr:colOff>67955</xdr:colOff>
      <xdr:row>20</xdr:row>
      <xdr:rowOff>15281</xdr:rowOff>
    </xdr:from>
    <xdr:ext cx="4514850" cy="822006"/>
    <xdr:sp macro="" textlink="">
      <xdr:nvSpPr>
        <xdr:cNvPr id="2" name="Text Box 1"/>
        <xdr:cNvSpPr txBox="1">
          <a:spLocks noChangeArrowheads="1"/>
        </xdr:cNvSpPr>
      </xdr:nvSpPr>
      <xdr:spPr bwMode="auto">
        <a:xfrm>
          <a:off x="1037773" y="3877236"/>
          <a:ext cx="4514850" cy="822006"/>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（アンケート内容に関するお問い合わせ先）</a:t>
          </a:r>
        </a:p>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102-0093</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東京都千代田区平川町</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4</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a:t>
          </a:r>
        </a:p>
        <a:p>
          <a:pPr algn="l" rtl="0">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公財</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日本都市センター 研究室（担当：高野、加藤、釼持）</a:t>
          </a:r>
        </a:p>
        <a:p>
          <a:pPr algn="l" rtl="0">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Tel</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03-5216-8775</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E-mail</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tochi@toshi.or.jp</a:t>
          </a:r>
        </a:p>
      </xdr:txBody>
    </xdr:sp>
    <xdr:clientData/>
  </xdr:oneCellAnchor>
  <xdr:twoCellAnchor>
    <xdr:from>
      <xdr:col>1</xdr:col>
      <xdr:colOff>149678</xdr:colOff>
      <xdr:row>6</xdr:row>
      <xdr:rowOff>13607</xdr:rowOff>
    </xdr:from>
    <xdr:to>
      <xdr:col>26</xdr:col>
      <xdr:colOff>122464</xdr:colOff>
      <xdr:row>13</xdr:row>
      <xdr:rowOff>13606</xdr:rowOff>
    </xdr:to>
    <xdr:sp macro="" textlink="">
      <xdr:nvSpPr>
        <xdr:cNvPr id="3" name="テキスト ボックス 2"/>
        <xdr:cNvSpPr txBox="1"/>
      </xdr:nvSpPr>
      <xdr:spPr>
        <a:xfrm>
          <a:off x="299357" y="1238250"/>
          <a:ext cx="6232071" cy="1279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50">
              <a:solidFill>
                <a:schemeClr val="dk1"/>
              </a:solidFill>
              <a:effectLst/>
              <a:latin typeface="+mn-ea"/>
              <a:ea typeface="+mn-ea"/>
              <a:cs typeface="+mn-cs"/>
            </a:rPr>
            <a:t>調査対象：全</a:t>
          </a:r>
          <a:r>
            <a:rPr kumimoji="1" lang="en-US" altLang="ja-JP" sz="1050">
              <a:solidFill>
                <a:schemeClr val="dk1"/>
              </a:solidFill>
              <a:effectLst/>
              <a:latin typeface="+mn-ea"/>
              <a:ea typeface="+mn-ea"/>
              <a:cs typeface="+mn-cs"/>
            </a:rPr>
            <a:t>813</a:t>
          </a:r>
          <a:r>
            <a:rPr kumimoji="1" lang="ja-JP" altLang="ja-JP" sz="1050">
              <a:solidFill>
                <a:schemeClr val="dk1"/>
              </a:solidFill>
              <a:effectLst/>
              <a:latin typeface="+mn-ea"/>
              <a:ea typeface="+mn-ea"/>
              <a:cs typeface="+mn-cs"/>
            </a:rPr>
            <a:t>市区（</a:t>
          </a:r>
          <a:r>
            <a:rPr kumimoji="1" lang="en-US" altLang="ja-JP" sz="1050">
              <a:solidFill>
                <a:schemeClr val="dk1"/>
              </a:solidFill>
              <a:effectLst/>
              <a:latin typeface="+mn-ea"/>
              <a:ea typeface="+mn-ea"/>
              <a:cs typeface="+mn-cs"/>
            </a:rPr>
            <a:t>790</a:t>
          </a:r>
          <a:r>
            <a:rPr kumimoji="1" lang="ja-JP" altLang="ja-JP" sz="1050">
              <a:solidFill>
                <a:schemeClr val="dk1"/>
              </a:solidFill>
              <a:effectLst/>
              <a:latin typeface="+mn-ea"/>
              <a:ea typeface="+mn-ea"/>
              <a:cs typeface="+mn-cs"/>
            </a:rPr>
            <a:t>市、</a:t>
          </a:r>
          <a:r>
            <a:rPr kumimoji="1" lang="en-US" altLang="ja-JP" sz="1050">
              <a:solidFill>
                <a:schemeClr val="dk1"/>
              </a:solidFill>
              <a:effectLst/>
              <a:latin typeface="+mn-ea"/>
              <a:ea typeface="+mn-ea"/>
              <a:cs typeface="+mn-cs"/>
            </a:rPr>
            <a:t>23</a:t>
          </a:r>
          <a:r>
            <a:rPr kumimoji="1" lang="ja-JP" altLang="ja-JP" sz="1050">
              <a:solidFill>
                <a:schemeClr val="dk1"/>
              </a:solidFill>
              <a:effectLst/>
              <a:latin typeface="+mn-ea"/>
              <a:ea typeface="+mn-ea"/>
              <a:cs typeface="+mn-cs"/>
            </a:rPr>
            <a:t>特別区）</a:t>
          </a:r>
          <a:endParaRPr lang="ja-JP" altLang="ja-JP" sz="1050">
            <a:effectLst/>
            <a:latin typeface="+mn-ea"/>
            <a:ea typeface="+mn-ea"/>
          </a:endParaRPr>
        </a:p>
        <a:p>
          <a:r>
            <a:rPr kumimoji="1" lang="ja-JP" altLang="ja-JP" sz="1050">
              <a:solidFill>
                <a:schemeClr val="dk1"/>
              </a:solidFill>
              <a:effectLst/>
              <a:latin typeface="+mn-ea"/>
              <a:ea typeface="+mn-ea"/>
              <a:cs typeface="+mn-cs"/>
            </a:rPr>
            <a:t>調査期間：</a:t>
          </a:r>
          <a:r>
            <a:rPr kumimoji="1" lang="en-US" altLang="ja-JP" sz="1050">
              <a:solidFill>
                <a:schemeClr val="dk1"/>
              </a:solidFill>
              <a:effectLst/>
              <a:latin typeface="+mn-ea"/>
              <a:ea typeface="+mn-ea"/>
              <a:cs typeface="+mn-cs"/>
            </a:rPr>
            <a:t>9</a:t>
          </a:r>
          <a:r>
            <a:rPr kumimoji="1" lang="ja-JP" altLang="en-US" sz="1050">
              <a:solidFill>
                <a:schemeClr val="dk1"/>
              </a:solidFill>
              <a:effectLst/>
              <a:latin typeface="+mn-ea"/>
              <a:ea typeface="+mn-ea"/>
              <a:cs typeface="+mn-cs"/>
            </a:rPr>
            <a:t>月</a:t>
          </a:r>
          <a:r>
            <a:rPr kumimoji="1" lang="en-US" altLang="ja-JP" sz="1050">
              <a:solidFill>
                <a:schemeClr val="dk1"/>
              </a:solidFill>
              <a:effectLst/>
              <a:latin typeface="+mn-ea"/>
              <a:ea typeface="+mn-ea"/>
              <a:cs typeface="+mn-cs"/>
            </a:rPr>
            <a:t>23</a:t>
          </a:r>
          <a:r>
            <a:rPr kumimoji="1" lang="ja-JP" altLang="en-US" sz="1050">
              <a:solidFill>
                <a:schemeClr val="dk1"/>
              </a:solidFill>
              <a:effectLst/>
              <a:latin typeface="+mn-ea"/>
              <a:ea typeface="+mn-ea"/>
              <a:cs typeface="+mn-cs"/>
            </a:rPr>
            <a:t>日（金）～</a:t>
          </a:r>
          <a:r>
            <a:rPr kumimoji="1" lang="en-US" altLang="ja-JP" sz="1050">
              <a:solidFill>
                <a:schemeClr val="dk1"/>
              </a:solidFill>
              <a:effectLst/>
              <a:latin typeface="+mn-ea"/>
              <a:ea typeface="+mn-ea"/>
              <a:cs typeface="+mn-cs"/>
            </a:rPr>
            <a:t>10</a:t>
          </a:r>
          <a:r>
            <a:rPr kumimoji="1" lang="ja-JP" altLang="en-US" sz="1050">
              <a:solidFill>
                <a:schemeClr val="dk1"/>
              </a:solidFill>
              <a:effectLst/>
              <a:latin typeface="+mn-ea"/>
              <a:ea typeface="+mn-ea"/>
              <a:cs typeface="+mn-cs"/>
            </a:rPr>
            <a:t>月</a:t>
          </a:r>
          <a:r>
            <a:rPr kumimoji="1" lang="en-US" altLang="ja-JP" sz="1050">
              <a:solidFill>
                <a:schemeClr val="dk1"/>
              </a:solidFill>
              <a:effectLst/>
              <a:latin typeface="+mn-ea"/>
              <a:ea typeface="+mn-ea"/>
              <a:cs typeface="+mn-cs"/>
            </a:rPr>
            <a:t>14</a:t>
          </a:r>
          <a:r>
            <a:rPr kumimoji="1" lang="ja-JP" altLang="en-US" sz="1050">
              <a:solidFill>
                <a:schemeClr val="dk1"/>
              </a:solidFill>
              <a:effectLst/>
              <a:latin typeface="+mn-ea"/>
              <a:ea typeface="+mn-ea"/>
              <a:cs typeface="+mn-cs"/>
            </a:rPr>
            <a:t>日（金）</a:t>
          </a:r>
          <a:endParaRPr kumimoji="1" lang="en-US" altLang="ja-JP" sz="1050">
            <a:solidFill>
              <a:schemeClr val="dk1"/>
            </a:solidFill>
            <a:effectLst/>
            <a:latin typeface="+mn-ea"/>
            <a:ea typeface="+mn-ea"/>
            <a:cs typeface="+mn-cs"/>
          </a:endParaRPr>
        </a:p>
        <a:p>
          <a:r>
            <a:rPr kumimoji="1" lang="en-US" altLang="ja-JP" sz="1050">
              <a:solidFill>
                <a:schemeClr val="dk1"/>
              </a:solidFill>
              <a:effectLst/>
              <a:latin typeface="+mn-ea"/>
              <a:ea typeface="+mn-ea"/>
              <a:cs typeface="+mn-cs"/>
            </a:rPr>
            <a:t>※</a:t>
          </a:r>
          <a:r>
            <a:rPr kumimoji="1" lang="ja-JP" altLang="ja-JP" sz="1050">
              <a:solidFill>
                <a:schemeClr val="dk1"/>
              </a:solidFill>
              <a:effectLst/>
              <a:latin typeface="+mn-ea"/>
              <a:ea typeface="+mn-ea"/>
              <a:cs typeface="+mn-cs"/>
            </a:rPr>
            <a:t>回答内容については、お断りなく個別市区名等を公表することはいたしません。</a:t>
          </a:r>
          <a:endParaRPr lang="ja-JP" altLang="ja-JP" sz="1050">
            <a:effectLst/>
            <a:latin typeface="+mn-ea"/>
            <a:ea typeface="+mn-ea"/>
          </a:endParaRPr>
        </a:p>
      </xdr:txBody>
    </xdr:sp>
    <xdr:clientData/>
  </xdr:twoCellAnchor>
  <xdr:twoCellAnchor>
    <xdr:from>
      <xdr:col>1</xdr:col>
      <xdr:colOff>134471</xdr:colOff>
      <xdr:row>11</xdr:row>
      <xdr:rowOff>56029</xdr:rowOff>
    </xdr:from>
    <xdr:to>
      <xdr:col>26</xdr:col>
      <xdr:colOff>122465</xdr:colOff>
      <xdr:row>19</xdr:row>
      <xdr:rowOff>103909</xdr:rowOff>
    </xdr:to>
    <xdr:sp macro="" textlink="">
      <xdr:nvSpPr>
        <xdr:cNvPr id="6" name="テキスト ボックス 5"/>
        <xdr:cNvSpPr txBox="1"/>
      </xdr:nvSpPr>
      <xdr:spPr>
        <a:xfrm>
          <a:off x="273016" y="2238120"/>
          <a:ext cx="6274494" cy="1502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50">
              <a:solidFill>
                <a:schemeClr val="dk1"/>
              </a:solidFill>
              <a:effectLst/>
              <a:latin typeface="+mn-ea"/>
              <a:ea typeface="+mn-ea"/>
              <a:cs typeface="+mn-cs"/>
            </a:rPr>
            <a:t>・本アンケートはメール回答と</a:t>
          </a:r>
          <a:r>
            <a:rPr kumimoji="1" lang="en-US" altLang="ja-JP" sz="1050">
              <a:solidFill>
                <a:schemeClr val="dk1"/>
              </a:solidFill>
              <a:effectLst/>
              <a:latin typeface="+mn-ea"/>
              <a:ea typeface="+mn-ea"/>
              <a:cs typeface="+mn-cs"/>
            </a:rPr>
            <a:t>FAX</a:t>
          </a:r>
          <a:r>
            <a:rPr kumimoji="1" lang="ja-JP" altLang="ja-JP" sz="1050">
              <a:solidFill>
                <a:schemeClr val="dk1"/>
              </a:solidFill>
              <a:effectLst/>
              <a:latin typeface="+mn-ea"/>
              <a:ea typeface="+mn-ea"/>
              <a:cs typeface="+mn-cs"/>
            </a:rPr>
            <a:t>回答の</a:t>
          </a:r>
          <a:r>
            <a:rPr kumimoji="1" lang="en-US" altLang="ja-JP" sz="1050">
              <a:solidFill>
                <a:schemeClr val="dk1"/>
              </a:solidFill>
              <a:effectLst/>
              <a:latin typeface="+mn-ea"/>
              <a:ea typeface="+mn-ea"/>
              <a:cs typeface="+mn-cs"/>
            </a:rPr>
            <a:t>2</a:t>
          </a:r>
          <a:r>
            <a:rPr kumimoji="1" lang="ja-JP" altLang="ja-JP" sz="1050">
              <a:solidFill>
                <a:schemeClr val="dk1"/>
              </a:solidFill>
              <a:effectLst/>
              <a:latin typeface="+mn-ea"/>
              <a:ea typeface="+mn-ea"/>
              <a:cs typeface="+mn-cs"/>
            </a:rPr>
            <a:t>通りの回答方法をご用意しております。エクセルデータのダウンロード方法・回答方法については別紙ご案内をご参照ください。</a:t>
          </a:r>
          <a:endParaRPr lang="ja-JP" altLang="ja-JP" sz="1050">
            <a:effectLst/>
            <a:latin typeface="+mn-ea"/>
            <a:ea typeface="+mn-ea"/>
          </a:endParaRPr>
        </a:p>
        <a:p>
          <a:r>
            <a:rPr kumimoji="1" lang="ja-JP" altLang="ja-JP" sz="1050">
              <a:solidFill>
                <a:schemeClr val="dk1"/>
              </a:solidFill>
              <a:effectLst/>
              <a:latin typeface="+mn-ea"/>
              <a:ea typeface="+mn-ea"/>
              <a:cs typeface="+mn-cs"/>
            </a:rPr>
            <a:t>・本アンケートの設問項目は土地利用に係る分野横断的な内容にわたっているため、複数の担当部署に内容をご回覧あるいはご照会いただき、ご回答いただきたく存じます。</a:t>
          </a:r>
          <a:endParaRPr lang="ja-JP" altLang="ja-JP" sz="1050">
            <a:effectLst/>
            <a:latin typeface="+mn-ea"/>
            <a:ea typeface="+mn-ea"/>
          </a:endParaRPr>
        </a:p>
        <a:p>
          <a:r>
            <a:rPr kumimoji="1" lang="ja-JP" altLang="ja-JP" sz="1050">
              <a:solidFill>
                <a:schemeClr val="dk1"/>
              </a:solidFill>
              <a:effectLst/>
              <a:latin typeface="+mn-ea"/>
              <a:ea typeface="+mn-ea"/>
              <a:cs typeface="+mn-cs"/>
            </a:rPr>
            <a:t>・</a:t>
          </a:r>
          <a:r>
            <a:rPr kumimoji="1" lang="en-US" altLang="ja-JP" sz="1050">
              <a:solidFill>
                <a:schemeClr val="dk1"/>
              </a:solidFill>
              <a:effectLst/>
              <a:latin typeface="+mn-ea"/>
              <a:ea typeface="+mn-ea"/>
              <a:cs typeface="+mn-cs"/>
            </a:rPr>
            <a:t>Q1</a:t>
          </a:r>
          <a:r>
            <a:rPr kumimoji="1" lang="ja-JP" altLang="ja-JP" sz="1050">
              <a:solidFill>
                <a:schemeClr val="dk1"/>
              </a:solidFill>
              <a:effectLst/>
              <a:latin typeface="+mn-ea"/>
              <a:ea typeface="+mn-ea"/>
              <a:cs typeface="+mn-cs"/>
            </a:rPr>
            <a:t> ～</a:t>
          </a:r>
          <a:r>
            <a:rPr kumimoji="1" lang="en-US" altLang="ja-JP" sz="1050">
              <a:solidFill>
                <a:schemeClr val="dk1"/>
              </a:solidFill>
              <a:effectLst/>
              <a:latin typeface="+mn-ea"/>
              <a:ea typeface="+mn-ea"/>
              <a:cs typeface="+mn-cs"/>
            </a:rPr>
            <a:t>Q12</a:t>
          </a:r>
          <a:r>
            <a:rPr kumimoji="1" lang="ja-JP" altLang="ja-JP" sz="1050">
              <a:solidFill>
                <a:schemeClr val="dk1"/>
              </a:solidFill>
              <a:effectLst/>
              <a:latin typeface="+mn-ea"/>
              <a:ea typeface="+mn-ea"/>
              <a:cs typeface="+mn-cs"/>
            </a:rPr>
            <a:t>は企画部・総合政策部など貴市区の総合的な政策をご担当の部署、</a:t>
          </a:r>
          <a:r>
            <a:rPr kumimoji="1" lang="en-US" altLang="ja-JP" sz="1050">
              <a:solidFill>
                <a:schemeClr val="dk1"/>
              </a:solidFill>
              <a:effectLst/>
              <a:latin typeface="+mn-ea"/>
              <a:ea typeface="+mn-ea"/>
              <a:cs typeface="+mn-cs"/>
            </a:rPr>
            <a:t>Q13</a:t>
          </a:r>
          <a:r>
            <a:rPr kumimoji="1" lang="ja-JP" altLang="ja-JP" sz="1050">
              <a:solidFill>
                <a:schemeClr val="dk1"/>
              </a:solidFill>
              <a:effectLst/>
              <a:latin typeface="+mn-ea"/>
              <a:ea typeface="+mn-ea"/>
              <a:cs typeface="+mn-cs"/>
            </a:rPr>
            <a:t>～</a:t>
          </a:r>
          <a:r>
            <a:rPr kumimoji="1" lang="en-US" altLang="ja-JP" sz="1050">
              <a:solidFill>
                <a:schemeClr val="dk1"/>
              </a:solidFill>
              <a:effectLst/>
              <a:latin typeface="+mn-ea"/>
              <a:ea typeface="+mn-ea"/>
              <a:cs typeface="+mn-cs"/>
            </a:rPr>
            <a:t>16</a:t>
          </a:r>
          <a:r>
            <a:rPr kumimoji="1" lang="ja-JP" altLang="ja-JP" sz="1050">
              <a:solidFill>
                <a:schemeClr val="dk1"/>
              </a:solidFill>
              <a:effectLst/>
              <a:latin typeface="+mn-ea"/>
              <a:ea typeface="+mn-ea"/>
              <a:cs typeface="+mn-cs"/>
            </a:rPr>
            <a:t>は都市計画をご担当の部署、</a:t>
          </a:r>
          <a:r>
            <a:rPr kumimoji="1" lang="en-US" altLang="ja-JP" sz="1050">
              <a:solidFill>
                <a:schemeClr val="dk1"/>
              </a:solidFill>
              <a:effectLst/>
              <a:latin typeface="+mn-ea"/>
              <a:ea typeface="+mn-ea"/>
              <a:cs typeface="+mn-cs"/>
            </a:rPr>
            <a:t>Q17</a:t>
          </a:r>
          <a:r>
            <a:rPr kumimoji="1" lang="ja-JP" altLang="ja-JP" sz="1050">
              <a:solidFill>
                <a:schemeClr val="dk1"/>
              </a:solidFill>
              <a:effectLst/>
              <a:latin typeface="+mn-ea"/>
              <a:ea typeface="+mn-ea"/>
              <a:cs typeface="+mn-cs"/>
            </a:rPr>
            <a:t>～</a:t>
          </a:r>
          <a:r>
            <a:rPr kumimoji="1" lang="en-US" altLang="ja-JP" sz="1050">
              <a:solidFill>
                <a:schemeClr val="dk1"/>
              </a:solidFill>
              <a:effectLst/>
              <a:latin typeface="+mn-ea"/>
              <a:ea typeface="+mn-ea"/>
              <a:cs typeface="+mn-cs"/>
            </a:rPr>
            <a:t>19</a:t>
          </a:r>
          <a:r>
            <a:rPr kumimoji="1" lang="ja-JP" altLang="ja-JP" sz="1050">
              <a:solidFill>
                <a:schemeClr val="dk1"/>
              </a:solidFill>
              <a:effectLst/>
              <a:latin typeface="+mn-ea"/>
              <a:ea typeface="+mn-ea"/>
              <a:cs typeface="+mn-cs"/>
            </a:rPr>
            <a:t>は農政・農地をご担当の部署のご担当者様にご回答いただき、下記の連絡先欄にそれぞれの部署名等をご記入いただきますよう、何卒お願いいたします。</a:t>
          </a:r>
          <a:endParaRPr lang="ja-JP" altLang="ja-JP" sz="1050">
            <a:effectLst/>
            <a:latin typeface="+mn-ea"/>
            <a:ea typeface="+mn-ea"/>
          </a:endParaRPr>
        </a:p>
      </xdr:txBody>
    </xdr:sp>
    <xdr:clientData/>
  </xdr:twoCellAnchor>
  <xdr:twoCellAnchor>
    <xdr:from>
      <xdr:col>1</xdr:col>
      <xdr:colOff>204107</xdr:colOff>
      <xdr:row>53</xdr:row>
      <xdr:rowOff>58510</xdr:rowOff>
    </xdr:from>
    <xdr:to>
      <xdr:col>26</xdr:col>
      <xdr:colOff>40822</xdr:colOff>
      <xdr:row>67</xdr:row>
      <xdr:rowOff>149678</xdr:rowOff>
    </xdr:to>
    <xdr:sp macro="" textlink="">
      <xdr:nvSpPr>
        <xdr:cNvPr id="7" name="テキスト ボックス 6"/>
        <xdr:cNvSpPr txBox="1"/>
      </xdr:nvSpPr>
      <xdr:spPr>
        <a:xfrm>
          <a:off x="353786" y="11420474"/>
          <a:ext cx="6096000" cy="346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50">
              <a:solidFill>
                <a:schemeClr val="dk1"/>
              </a:solidFill>
              <a:effectLst/>
              <a:latin typeface="+mn-lt"/>
              <a:ea typeface="+mn-ea"/>
              <a:cs typeface="+mn-cs"/>
            </a:rPr>
            <a:t>1</a:t>
          </a:r>
          <a:r>
            <a:rPr lang="ja-JP" altLang="ja-JP" sz="1050">
              <a:solidFill>
                <a:schemeClr val="dk1"/>
              </a:solidFill>
              <a:effectLst/>
              <a:latin typeface="+mn-lt"/>
              <a:ea typeface="+mn-ea"/>
              <a:cs typeface="+mn-cs"/>
            </a:rPr>
            <a:t>　共通</a:t>
          </a:r>
        </a:p>
        <a:p>
          <a:r>
            <a:rPr lang="en-US" altLang="ja-JP" sz="1050">
              <a:solidFill>
                <a:schemeClr val="dk1"/>
              </a:solidFill>
              <a:effectLst/>
              <a:latin typeface="+mn-lt"/>
              <a:ea typeface="+mn-ea"/>
              <a:cs typeface="+mn-cs"/>
            </a:rPr>
            <a:t>1-1</a:t>
          </a:r>
          <a:r>
            <a:rPr lang="ja-JP" altLang="ja-JP" sz="1050">
              <a:solidFill>
                <a:schemeClr val="dk1"/>
              </a:solidFill>
              <a:effectLst/>
              <a:latin typeface="+mn-lt"/>
              <a:ea typeface="+mn-ea"/>
              <a:cs typeface="+mn-cs"/>
            </a:rPr>
            <a:t>　「計画白地地域」（</a:t>
          </a:r>
          <a:r>
            <a:rPr lang="en-US" altLang="ja-JP" sz="1050">
              <a:solidFill>
                <a:schemeClr val="dk1"/>
              </a:solidFill>
              <a:effectLst/>
              <a:latin typeface="+mn-lt"/>
              <a:ea typeface="+mn-ea"/>
              <a:cs typeface="+mn-cs"/>
            </a:rPr>
            <a:t>Q7, Q11</a:t>
          </a:r>
          <a:r>
            <a:rPr lang="ja-JP" altLang="ja-JP" sz="1050">
              <a:solidFill>
                <a:schemeClr val="dk1"/>
              </a:solidFill>
              <a:effectLst/>
              <a:latin typeface="+mn-lt"/>
              <a:ea typeface="+mn-ea"/>
              <a:cs typeface="+mn-cs"/>
            </a:rPr>
            <a:t>）</a:t>
          </a:r>
        </a:p>
        <a:p>
          <a:r>
            <a:rPr lang="ja-JP" altLang="ja-JP" sz="1050">
              <a:solidFill>
                <a:schemeClr val="dk1"/>
              </a:solidFill>
              <a:effectLst/>
              <a:latin typeface="+mn-lt"/>
              <a:ea typeface="+mn-ea"/>
              <a:cs typeface="+mn-cs"/>
            </a:rPr>
            <a:t>都市計画法上の</a:t>
          </a:r>
          <a:r>
            <a:rPr lang="ja-JP" altLang="ja-JP" sz="1050" u="sng">
              <a:solidFill>
                <a:schemeClr val="dk1"/>
              </a:solidFill>
              <a:effectLst/>
              <a:latin typeface="+mn-lt"/>
              <a:ea typeface="+mn-ea"/>
              <a:cs typeface="+mn-cs"/>
            </a:rPr>
            <a:t>都市計画区域</a:t>
          </a:r>
          <a:r>
            <a:rPr lang="ja-JP" altLang="ja-JP" sz="1050">
              <a:solidFill>
                <a:schemeClr val="dk1"/>
              </a:solidFill>
              <a:effectLst/>
              <a:latin typeface="+mn-lt"/>
              <a:ea typeface="+mn-ea"/>
              <a:cs typeface="+mn-cs"/>
            </a:rPr>
            <a:t>又は</a:t>
          </a:r>
          <a:r>
            <a:rPr lang="ja-JP" altLang="ja-JP" sz="1050" u="sng">
              <a:solidFill>
                <a:schemeClr val="dk1"/>
              </a:solidFill>
              <a:effectLst/>
              <a:latin typeface="+mn-lt"/>
              <a:ea typeface="+mn-ea"/>
              <a:cs typeface="+mn-cs"/>
            </a:rPr>
            <a:t>準都市計画区域</a:t>
          </a:r>
          <a:r>
            <a:rPr lang="ja-JP" altLang="ja-JP" sz="1050">
              <a:solidFill>
                <a:schemeClr val="dk1"/>
              </a:solidFill>
              <a:effectLst/>
              <a:latin typeface="+mn-lt"/>
              <a:ea typeface="+mn-ea"/>
              <a:cs typeface="+mn-cs"/>
            </a:rPr>
            <a:t>、農業振興地域の整備に関する法律（以下、「農振法」と略す）に基づく</a:t>
          </a:r>
          <a:r>
            <a:rPr lang="ja-JP" altLang="ja-JP" sz="1050" u="sng">
              <a:solidFill>
                <a:schemeClr val="dk1"/>
              </a:solidFill>
              <a:effectLst/>
              <a:latin typeface="+mn-lt"/>
              <a:ea typeface="+mn-ea"/>
              <a:cs typeface="+mn-cs"/>
            </a:rPr>
            <a:t>農業振興地域</a:t>
          </a:r>
          <a:r>
            <a:rPr lang="ja-JP" altLang="ja-JP" sz="1050">
              <a:solidFill>
                <a:schemeClr val="dk1"/>
              </a:solidFill>
              <a:effectLst/>
              <a:latin typeface="+mn-lt"/>
              <a:ea typeface="+mn-ea"/>
              <a:cs typeface="+mn-cs"/>
            </a:rPr>
            <a:t>、あるいは森林法上の</a:t>
          </a:r>
          <a:r>
            <a:rPr lang="ja-JP" altLang="ja-JP" sz="1050" u="sng">
              <a:solidFill>
                <a:schemeClr val="dk1"/>
              </a:solidFill>
              <a:effectLst/>
              <a:latin typeface="+mn-lt"/>
              <a:ea typeface="+mn-ea"/>
              <a:cs typeface="+mn-cs"/>
            </a:rPr>
            <a:t>森林計画区</a:t>
          </a:r>
          <a:r>
            <a:rPr lang="ja-JP" altLang="ja-JP" sz="1050">
              <a:solidFill>
                <a:schemeClr val="dk1"/>
              </a:solidFill>
              <a:effectLst/>
              <a:latin typeface="+mn-lt"/>
              <a:ea typeface="+mn-ea"/>
              <a:cs typeface="+mn-cs"/>
            </a:rPr>
            <a:t>のいずれにも指定されていない地域をいう。</a:t>
          </a:r>
        </a:p>
        <a:p>
          <a:r>
            <a:rPr lang="en-US" altLang="ja-JP" sz="1050">
              <a:solidFill>
                <a:schemeClr val="dk1"/>
              </a:solidFill>
              <a:effectLst/>
              <a:latin typeface="+mn-lt"/>
              <a:ea typeface="+mn-ea"/>
              <a:cs typeface="+mn-cs"/>
            </a:rPr>
            <a:t>1-2</a:t>
          </a:r>
          <a:r>
            <a:rPr lang="ja-JP" altLang="ja-JP" sz="1050">
              <a:solidFill>
                <a:schemeClr val="dk1"/>
              </a:solidFill>
              <a:effectLst/>
              <a:latin typeface="+mn-lt"/>
              <a:ea typeface="+mn-ea"/>
              <a:cs typeface="+mn-cs"/>
            </a:rPr>
            <a:t>　「供給処理施設」（</a:t>
          </a:r>
          <a:r>
            <a:rPr lang="en-US" altLang="ja-JP" sz="1050">
              <a:solidFill>
                <a:schemeClr val="dk1"/>
              </a:solidFill>
              <a:effectLst/>
              <a:latin typeface="+mn-lt"/>
              <a:ea typeface="+mn-ea"/>
              <a:cs typeface="+mn-cs"/>
            </a:rPr>
            <a:t>Q15 SQ1</a:t>
          </a:r>
          <a:r>
            <a:rPr lang="ja-JP" altLang="ja-JP" sz="1050">
              <a:solidFill>
                <a:schemeClr val="dk1"/>
              </a:solidFill>
              <a:effectLst/>
              <a:latin typeface="+mn-lt"/>
              <a:ea typeface="+mn-ea"/>
              <a:cs typeface="+mn-cs"/>
            </a:rPr>
            <a:t>②</a:t>
          </a:r>
          <a:r>
            <a:rPr lang="en-US" altLang="ja-JP" sz="1050">
              <a:solidFill>
                <a:schemeClr val="dk1"/>
              </a:solidFill>
              <a:effectLst/>
              <a:latin typeface="+mn-lt"/>
              <a:ea typeface="+mn-ea"/>
              <a:cs typeface="+mn-cs"/>
            </a:rPr>
            <a:t>, Q15 SQ2</a:t>
          </a:r>
          <a:r>
            <a:rPr lang="ja-JP" altLang="ja-JP" sz="1050">
              <a:solidFill>
                <a:schemeClr val="dk1"/>
              </a:solidFill>
              <a:effectLst/>
              <a:latin typeface="+mn-lt"/>
              <a:ea typeface="+mn-ea"/>
              <a:cs typeface="+mn-cs"/>
            </a:rPr>
            <a:t>②</a:t>
          </a:r>
          <a:r>
            <a:rPr lang="en-US" altLang="ja-JP" sz="1050">
              <a:solidFill>
                <a:schemeClr val="dk1"/>
              </a:solidFill>
              <a:effectLst/>
              <a:latin typeface="+mn-lt"/>
              <a:ea typeface="+mn-ea"/>
              <a:cs typeface="+mn-cs"/>
            </a:rPr>
            <a:t>, Q18 SQ1</a:t>
          </a:r>
          <a:r>
            <a:rPr lang="ja-JP" altLang="ja-JP" sz="1050">
              <a:solidFill>
                <a:schemeClr val="dk1"/>
              </a:solidFill>
              <a:effectLst/>
              <a:latin typeface="+mn-lt"/>
              <a:ea typeface="+mn-ea"/>
              <a:cs typeface="+mn-cs"/>
            </a:rPr>
            <a:t>②）</a:t>
          </a:r>
        </a:p>
        <a:p>
          <a:r>
            <a:rPr lang="ja-JP" altLang="ja-JP" sz="1050">
              <a:solidFill>
                <a:schemeClr val="dk1"/>
              </a:solidFill>
              <a:effectLst/>
              <a:latin typeface="+mn-lt"/>
              <a:ea typeface="+mn-ea"/>
              <a:cs typeface="+mn-cs"/>
            </a:rPr>
            <a:t>処理場、浄水場、ポンプ場、火葬場、発電所、変電所、ガス・熱供給施設などをいう。</a:t>
          </a:r>
        </a:p>
        <a:p>
          <a:r>
            <a:rPr lang="en-US" altLang="ja-JP" sz="1050">
              <a:solidFill>
                <a:schemeClr val="dk1"/>
              </a:solidFill>
              <a:effectLst/>
              <a:latin typeface="+mn-lt"/>
              <a:ea typeface="+mn-ea"/>
              <a:cs typeface="+mn-cs"/>
            </a:rPr>
            <a:t> </a:t>
          </a:r>
          <a:endParaRPr lang="ja-JP"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2</a:t>
          </a:r>
          <a:r>
            <a:rPr lang="ja-JP" altLang="ja-JP" sz="1050">
              <a:solidFill>
                <a:schemeClr val="dk1"/>
              </a:solidFill>
              <a:effectLst/>
              <a:latin typeface="+mn-lt"/>
              <a:ea typeface="+mn-ea"/>
              <a:cs typeface="+mn-cs"/>
            </a:rPr>
            <a:t>　都市計画法に関する用語</a:t>
          </a:r>
        </a:p>
        <a:p>
          <a:r>
            <a:rPr lang="en-US" altLang="ja-JP" sz="1050">
              <a:solidFill>
                <a:schemeClr val="dk1"/>
              </a:solidFill>
              <a:effectLst/>
              <a:latin typeface="+mn-lt"/>
              <a:ea typeface="+mn-ea"/>
              <a:cs typeface="+mn-cs"/>
            </a:rPr>
            <a:t>2-1</a:t>
          </a:r>
          <a:r>
            <a:rPr lang="ja-JP" altLang="ja-JP" sz="1050">
              <a:solidFill>
                <a:schemeClr val="dk1"/>
              </a:solidFill>
              <a:effectLst/>
              <a:latin typeface="+mn-lt"/>
              <a:ea typeface="+mn-ea"/>
              <a:cs typeface="+mn-cs"/>
            </a:rPr>
            <a:t>　「非線引き都市計画区域」（</a:t>
          </a:r>
          <a:r>
            <a:rPr lang="en-US" altLang="ja-JP" sz="1050">
              <a:solidFill>
                <a:schemeClr val="dk1"/>
              </a:solidFill>
              <a:effectLst/>
              <a:latin typeface="+mn-lt"/>
              <a:ea typeface="+mn-ea"/>
              <a:cs typeface="+mn-cs"/>
            </a:rPr>
            <a:t>Q15 SQ2</a:t>
          </a:r>
          <a:r>
            <a:rPr lang="ja-JP" altLang="ja-JP" sz="1050">
              <a:solidFill>
                <a:schemeClr val="dk1"/>
              </a:solidFill>
              <a:effectLst/>
              <a:latin typeface="+mn-lt"/>
              <a:ea typeface="+mn-ea"/>
              <a:cs typeface="+mn-cs"/>
            </a:rPr>
            <a:t>①）</a:t>
          </a:r>
        </a:p>
        <a:p>
          <a:r>
            <a:rPr lang="ja-JP" altLang="ja-JP" sz="1050">
              <a:solidFill>
                <a:schemeClr val="dk1"/>
              </a:solidFill>
              <a:effectLst/>
              <a:latin typeface="+mn-lt"/>
              <a:ea typeface="+mn-ea"/>
              <a:cs typeface="+mn-cs"/>
            </a:rPr>
            <a:t>市街化区域と市街化調整区域との区分を設けていない都市計画区域をいう。</a:t>
          </a:r>
        </a:p>
        <a:p>
          <a:r>
            <a:rPr lang="en-US" altLang="ja-JP" sz="1050">
              <a:solidFill>
                <a:schemeClr val="dk1"/>
              </a:solidFill>
              <a:effectLst/>
              <a:latin typeface="+mn-lt"/>
              <a:ea typeface="+mn-ea"/>
              <a:cs typeface="+mn-cs"/>
            </a:rPr>
            <a:t>2-2</a:t>
          </a:r>
          <a:r>
            <a:rPr lang="ja-JP" altLang="ja-JP" sz="1050">
              <a:solidFill>
                <a:schemeClr val="dk1"/>
              </a:solidFill>
              <a:effectLst/>
              <a:latin typeface="+mn-lt"/>
              <a:ea typeface="+mn-ea"/>
              <a:cs typeface="+mn-cs"/>
            </a:rPr>
            <a:t>　「非線引き白地区域」（</a:t>
          </a:r>
          <a:r>
            <a:rPr lang="en-US" altLang="ja-JP" sz="1050">
              <a:solidFill>
                <a:schemeClr val="dk1"/>
              </a:solidFill>
              <a:effectLst/>
              <a:latin typeface="+mn-lt"/>
              <a:ea typeface="+mn-ea"/>
              <a:cs typeface="+mn-cs"/>
            </a:rPr>
            <a:t>Q15 SQ2</a:t>
          </a:r>
          <a:r>
            <a:rPr lang="ja-JP" altLang="ja-JP" sz="1050">
              <a:solidFill>
                <a:schemeClr val="dk1"/>
              </a:solidFill>
              <a:effectLst/>
              <a:latin typeface="+mn-lt"/>
              <a:ea typeface="+mn-ea"/>
              <a:cs typeface="+mn-cs"/>
            </a:rPr>
            <a:t>①）</a:t>
          </a:r>
        </a:p>
        <a:p>
          <a:r>
            <a:rPr lang="ja-JP" altLang="ja-JP" sz="1050">
              <a:solidFill>
                <a:schemeClr val="dk1"/>
              </a:solidFill>
              <a:effectLst/>
              <a:latin typeface="+mn-lt"/>
              <a:ea typeface="+mn-ea"/>
              <a:cs typeface="+mn-cs"/>
            </a:rPr>
            <a:t>「非線引き都市計画区域」であり、かつ用途地域が指定されていない地域をいう。</a:t>
          </a:r>
        </a:p>
        <a:p>
          <a:r>
            <a:rPr lang="en-US" altLang="ja-JP" sz="1050">
              <a:solidFill>
                <a:schemeClr val="dk1"/>
              </a:solidFill>
              <a:effectLst/>
              <a:latin typeface="+mn-lt"/>
              <a:ea typeface="+mn-ea"/>
              <a:cs typeface="+mn-cs"/>
            </a:rPr>
            <a:t> </a:t>
          </a:r>
          <a:endParaRPr lang="ja-JP" altLang="ja-JP" sz="1050">
            <a:solidFill>
              <a:schemeClr val="dk1"/>
            </a:solidFill>
            <a:effectLst/>
            <a:latin typeface="+mn-lt"/>
            <a:ea typeface="+mn-ea"/>
            <a:cs typeface="+mn-cs"/>
          </a:endParaRPr>
        </a:p>
        <a:p>
          <a:r>
            <a:rPr lang="en-US" altLang="ja-JP" sz="1050">
              <a:solidFill>
                <a:schemeClr val="dk1"/>
              </a:solidFill>
              <a:effectLst/>
              <a:latin typeface="+mn-lt"/>
              <a:ea typeface="+mn-ea"/>
              <a:cs typeface="+mn-cs"/>
            </a:rPr>
            <a:t>3</a:t>
          </a:r>
          <a:r>
            <a:rPr lang="ja-JP" altLang="ja-JP" sz="1050">
              <a:solidFill>
                <a:schemeClr val="dk1"/>
              </a:solidFill>
              <a:effectLst/>
              <a:latin typeface="+mn-lt"/>
              <a:ea typeface="+mn-ea"/>
              <a:cs typeface="+mn-cs"/>
            </a:rPr>
            <a:t>　農振法に関する用語</a:t>
          </a:r>
        </a:p>
        <a:p>
          <a:r>
            <a:rPr lang="en-US" altLang="ja-JP" sz="1050">
              <a:solidFill>
                <a:schemeClr val="dk1"/>
              </a:solidFill>
              <a:effectLst/>
              <a:latin typeface="+mn-lt"/>
              <a:ea typeface="+mn-ea"/>
              <a:cs typeface="+mn-cs"/>
            </a:rPr>
            <a:t>3-1</a:t>
          </a:r>
          <a:r>
            <a:rPr lang="ja-JP" altLang="ja-JP" sz="1050">
              <a:solidFill>
                <a:schemeClr val="dk1"/>
              </a:solidFill>
              <a:effectLst/>
              <a:latin typeface="+mn-lt"/>
              <a:ea typeface="+mn-ea"/>
              <a:cs typeface="+mn-cs"/>
            </a:rPr>
            <a:t>　「農振白地区域」（</a:t>
          </a:r>
          <a:r>
            <a:rPr lang="en-US" altLang="ja-JP" sz="1050">
              <a:solidFill>
                <a:schemeClr val="dk1"/>
              </a:solidFill>
              <a:effectLst/>
              <a:latin typeface="+mn-lt"/>
              <a:ea typeface="+mn-ea"/>
              <a:cs typeface="+mn-cs"/>
            </a:rPr>
            <a:t>Q19</a:t>
          </a:r>
          <a:r>
            <a:rPr lang="ja-JP" altLang="ja-JP" sz="1050">
              <a:solidFill>
                <a:schemeClr val="dk1"/>
              </a:solidFill>
              <a:effectLst/>
              <a:latin typeface="+mn-lt"/>
              <a:ea typeface="+mn-ea"/>
              <a:cs typeface="+mn-cs"/>
            </a:rPr>
            <a:t>）</a:t>
          </a:r>
        </a:p>
        <a:p>
          <a:r>
            <a:rPr lang="ja-JP" altLang="ja-JP" sz="1050">
              <a:solidFill>
                <a:schemeClr val="dk1"/>
              </a:solidFill>
              <a:effectLst/>
              <a:latin typeface="+mn-lt"/>
              <a:ea typeface="+mn-ea"/>
              <a:cs typeface="+mn-cs"/>
            </a:rPr>
            <a:t>農業振興地域のうち、農用地区域に指定されていない区域をいう。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11205</xdr:colOff>
      <xdr:row>241</xdr:row>
      <xdr:rowOff>33618</xdr:rowOff>
    </xdr:from>
    <xdr:to>
      <xdr:col>22</xdr:col>
      <xdr:colOff>268940</xdr:colOff>
      <xdr:row>267</xdr:row>
      <xdr:rowOff>163286</xdr:rowOff>
    </xdr:to>
    <xdr:sp macro="" textlink="">
      <xdr:nvSpPr>
        <xdr:cNvPr id="2" name="テキスト ボックス 1"/>
        <xdr:cNvSpPr txBox="1"/>
      </xdr:nvSpPr>
      <xdr:spPr>
        <a:xfrm>
          <a:off x="296955" y="61959725"/>
          <a:ext cx="6258485" cy="6144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b="0">
              <a:solidFill>
                <a:schemeClr val="dk1"/>
              </a:solidFill>
              <a:effectLst/>
              <a:latin typeface="ＭＳ Ｐゴシック" panose="020B0600070205080204" pitchFamily="50" charset="-128"/>
              <a:ea typeface="ＭＳ Ｐゴシック" panose="020B0600070205080204" pitchFamily="50" charset="-128"/>
              <a:cs typeface="+mn-cs"/>
            </a:rPr>
            <a:t>※【抜粋】地方分権改革有識者会議「個性を活かし自立した地方をつくる～地方分権改革の総括と展望～」（平成</a:t>
          </a:r>
          <a:r>
            <a:rPr lang="en-US" altLang="ja-JP" sz="1050" b="0">
              <a:solidFill>
                <a:schemeClr val="dk1"/>
              </a:solidFill>
              <a:effectLst/>
              <a:latin typeface="ＭＳ Ｐゴシック" panose="020B0600070205080204" pitchFamily="50" charset="-128"/>
              <a:ea typeface="ＭＳ Ｐゴシック" panose="020B0600070205080204" pitchFamily="50" charset="-128"/>
              <a:cs typeface="+mn-cs"/>
            </a:rPr>
            <a:t>26</a:t>
          </a:r>
          <a:r>
            <a:rPr lang="ja-JP" altLang="ja-JP" sz="1050" b="0">
              <a:solidFill>
                <a:schemeClr val="dk1"/>
              </a:solidFill>
              <a:effectLst/>
              <a:latin typeface="ＭＳ Ｐゴシック" panose="020B0600070205080204" pitchFamily="50" charset="-128"/>
              <a:ea typeface="ＭＳ Ｐゴシック" panose="020B0600070205080204" pitchFamily="50" charset="-128"/>
              <a:cs typeface="+mn-cs"/>
            </a:rPr>
            <a:t>年</a:t>
          </a:r>
          <a:r>
            <a:rPr lang="en-US" altLang="ja-JP" sz="1050" b="0">
              <a:solidFill>
                <a:schemeClr val="dk1"/>
              </a:solidFill>
              <a:effectLst/>
              <a:latin typeface="ＭＳ Ｐゴシック" panose="020B0600070205080204" pitchFamily="50" charset="-128"/>
              <a:ea typeface="ＭＳ Ｐゴシック" panose="020B0600070205080204" pitchFamily="50" charset="-128"/>
              <a:cs typeface="+mn-cs"/>
            </a:rPr>
            <a:t>6</a:t>
          </a:r>
          <a:r>
            <a:rPr lang="ja-JP" altLang="ja-JP" sz="1050" b="0">
              <a:solidFill>
                <a:schemeClr val="dk1"/>
              </a:solidFill>
              <a:effectLst/>
              <a:latin typeface="ＭＳ Ｐゴシック" panose="020B0600070205080204" pitchFamily="50" charset="-128"/>
              <a:ea typeface="ＭＳ Ｐゴシック" panose="020B0600070205080204" pitchFamily="50" charset="-128"/>
              <a:cs typeface="+mn-cs"/>
            </a:rPr>
            <a:t>月）</a:t>
          </a:r>
          <a:r>
            <a:rPr lang="en-US" altLang="ja-JP" sz="1050" b="0">
              <a:solidFill>
                <a:schemeClr val="dk1"/>
              </a:solidFill>
              <a:effectLst/>
              <a:latin typeface="ＭＳ Ｐゴシック" panose="020B0600070205080204" pitchFamily="50" charset="-128"/>
              <a:ea typeface="ＭＳ Ｐゴシック" panose="020B0600070205080204" pitchFamily="50" charset="-128"/>
              <a:cs typeface="+mn-cs"/>
            </a:rPr>
            <a:t> p.15</a:t>
          </a:r>
          <a:endParaRPr lang="ja-JP" altLang="ja-JP" sz="1050" b="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ja-JP" sz="1050" b="0">
              <a:solidFill>
                <a:schemeClr val="dk1"/>
              </a:solidFill>
              <a:effectLst/>
              <a:latin typeface="ＭＳ Ｐゴシック" panose="020B0600070205080204" pitchFamily="50" charset="-128"/>
              <a:ea typeface="ＭＳ Ｐゴシック" panose="020B0600070205080204" pitchFamily="50" charset="-128"/>
              <a:cs typeface="+mn-cs"/>
            </a:rPr>
            <a:t>２　具体的な改革の目指すべき方向</a:t>
          </a:r>
        </a:p>
        <a:p>
          <a:r>
            <a:rPr lang="ja-JP" altLang="ja-JP" sz="1050" b="0">
              <a:solidFill>
                <a:schemeClr val="dk1"/>
              </a:solidFill>
              <a:effectLst/>
              <a:latin typeface="ＭＳ Ｐゴシック" panose="020B0600070205080204" pitchFamily="50" charset="-128"/>
              <a:ea typeface="ＭＳ Ｐゴシック" panose="020B0600070205080204" pitchFamily="50" charset="-128"/>
              <a:cs typeface="+mn-cs"/>
            </a:rPr>
            <a:t>（４）重要な政策分野に関する改革　①土地利用</a:t>
          </a:r>
        </a:p>
        <a:p>
          <a:r>
            <a:rPr lang="en-US" altLang="ja-JP"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（前略）中長期的な課題として、</a:t>
          </a:r>
          <a:r>
            <a:rPr lang="ja-JP" altLang="ja-JP" sz="1050" u="sng">
              <a:solidFill>
                <a:schemeClr val="dk1"/>
              </a:solidFill>
              <a:effectLst/>
              <a:latin typeface="ＭＳ 明朝" panose="02020609040205080304" pitchFamily="17" charset="-128"/>
              <a:ea typeface="ＭＳ 明朝" panose="02020609040205080304" pitchFamily="17" charset="-128"/>
              <a:cs typeface="+mn-cs"/>
            </a:rPr>
            <a:t>土地利用に関する各種法体系を総合的に運営する観点から、都市計画法、農地法、農業振興地域の整備に関する法律、森林法等の法体系を一元化する</a:t>
          </a:r>
          <a:r>
            <a:rPr lang="ja-JP" altLang="ja-JP" sz="1050">
              <a:solidFill>
                <a:schemeClr val="dk1"/>
              </a:solidFill>
              <a:effectLst/>
              <a:latin typeface="ＭＳ 明朝" panose="02020609040205080304" pitchFamily="17" charset="-128"/>
              <a:ea typeface="ＭＳ 明朝" panose="02020609040205080304" pitchFamily="17" charset="-128"/>
              <a:cs typeface="+mn-cs"/>
            </a:rPr>
            <a:t>など、可能な限り住民に身近な市町村が権限と責任を担う方向で、政府部内で議論を行うことが望まれる。</a:t>
          </a:r>
        </a:p>
        <a:p>
          <a:r>
            <a:rPr lang="en-US" altLang="ja-JP"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なお、英国及びフランスの土地利用制度についての調査結果によると、土地利用制度について、我が国と歴史的な経緯や開発に対する基本的な考え方などに差はあるものの、特に都市と農村を区別せずに一体的に行っており、また、国が基本的な方針を定めた上で、地方公共団体が土地利用計画の策定や開発許可等において中心的な役割を果たしている。このような海外の事例も参考としながら、総合的な土地利用制度をめぐる国と地方の役割分担の在り方について、議論を行うべきである。</a:t>
          </a:r>
        </a:p>
        <a:p>
          <a:r>
            <a:rPr lang="en-US" altLang="ja-JP" sz="1050">
              <a:solidFill>
                <a:schemeClr val="dk1"/>
              </a:solidFill>
              <a:effectLst/>
              <a:latin typeface="ＭＳ 明朝" panose="02020609040205080304" pitchFamily="17" charset="-128"/>
              <a:ea typeface="ＭＳ 明朝" panose="02020609040205080304" pitchFamily="17" charset="-128"/>
              <a:cs typeface="+mn-cs"/>
            </a:rPr>
            <a:t> </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※【抜粋】全国市長会「多世代交流・共生のまちづくりに関する特別提言」（平成</a:t>
          </a:r>
          <a:r>
            <a:rPr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28</a:t>
          </a:r>
          <a:r>
            <a:rPr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年</a:t>
          </a:r>
          <a:r>
            <a:rPr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6</a:t>
          </a:r>
          <a:r>
            <a:rPr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月）</a:t>
          </a:r>
        </a:p>
        <a:p>
          <a:r>
            <a:rPr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５ 都市部と農山漁村部の一体整備と交流を推進すること。</a:t>
          </a:r>
        </a:p>
        <a:p>
          <a:r>
            <a:rPr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（１）都市自治体が総合的な土地利用を行うための法整備を検討すること。</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・人口減少社会においては、都市部と農村部を一体的に考えることにより、コンパクトな都市構造への転換や農業を含めて産業の高付加価値化、農村の活性化を図ることが必要となっている。そのためにも、</a:t>
          </a:r>
          <a:r>
            <a:rPr lang="ja-JP" altLang="ja-JP" sz="1050" u="sng">
              <a:solidFill>
                <a:schemeClr val="dk1"/>
              </a:solidFill>
              <a:effectLst/>
              <a:latin typeface="ＭＳ 明朝" panose="02020609040205080304" pitchFamily="17" charset="-128"/>
              <a:ea typeface="ＭＳ 明朝" panose="02020609040205080304" pitchFamily="17" charset="-128"/>
              <a:cs typeface="+mn-cs"/>
            </a:rPr>
            <a:t>本来、都市と農村は一元的で包括的な法体系の下にあるべきであり、重層的で複雑なわが国の土地利用に係る法体系を都市自治体が一元的な主体として総合的かつ計画的に行うことができるよう、都市計画法、建築基準法、景観法、農地法、農業振興地域の整備に関する法律、森林法等の全面改正と、新たな統一的な「都市農村計画法（仮称）」の制定が望まれる</a:t>
          </a:r>
          <a:r>
            <a:rPr lang="ja-JP" altLang="ja-JP" sz="1050">
              <a:solidFill>
                <a:schemeClr val="dk1"/>
              </a:solidFill>
              <a:effectLst/>
              <a:latin typeface="ＭＳ 明朝" panose="02020609040205080304" pitchFamily="17" charset="-128"/>
              <a:ea typeface="ＭＳ 明朝" panose="02020609040205080304" pitchFamily="17" charset="-128"/>
              <a:cs typeface="+mn-cs"/>
            </a:rPr>
            <a:t>。</a:t>
          </a:r>
        </a:p>
        <a:p>
          <a:r>
            <a:rPr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（２）都市部と農山漁村部の交流の推進を支援すること。</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多世代交流・共生を進めるためには、都市部と農山漁村部の交流も重要である。農林漁家民宿や農林漁家民泊を通じて、地域間の多世代交流へと広がり、地域間で共生する意義が住民間にも浸透し共有される。国としても若者の体験交流（学習）事業や農林漁家民泊など都市部と農山漁村部の交流に資する施策を積極的に支援すべきである。</a:t>
          </a:r>
        </a:p>
      </xdr:txBody>
    </xdr:sp>
    <xdr:clientData/>
  </xdr:twoCellAnchor>
  <mc:AlternateContent xmlns:mc="http://schemas.openxmlformats.org/markup-compatibility/2006">
    <mc:Choice xmlns:a14="http://schemas.microsoft.com/office/drawing/2010/main" Requires="a14">
      <xdr:twoCellAnchor>
        <xdr:from>
          <xdr:col>18</xdr:col>
          <xdr:colOff>36739</xdr:colOff>
          <xdr:row>95</xdr:row>
          <xdr:rowOff>22091</xdr:rowOff>
        </xdr:from>
        <xdr:to>
          <xdr:col>22</xdr:col>
          <xdr:colOff>0</xdr:colOff>
          <xdr:row>101</xdr:row>
          <xdr:rowOff>201706</xdr:rowOff>
        </xdr:to>
        <xdr:grpSp>
          <xdr:nvGrpSpPr>
            <xdr:cNvPr id="4" name="Q5"/>
            <xdr:cNvGrpSpPr/>
          </xdr:nvGrpSpPr>
          <xdr:grpSpPr>
            <a:xfrm>
              <a:off x="5281092" y="20170267"/>
              <a:ext cx="1128673" cy="2801792"/>
              <a:chOff x="5180239" y="20378502"/>
              <a:chExt cx="1106261" cy="2833008"/>
            </a:xfrm>
          </xdr:grpSpPr>
          <xdr:sp macro="" textlink="">
            <xdr:nvSpPr>
              <xdr:cNvPr id="2050" name="Check Box 2" hidden="1">
                <a:extLst>
                  <a:ext uri="{63B3BB69-23CF-44E3-9099-C40C66FF867C}">
                    <a14:compatExt spid="_x0000_s2050"/>
                  </a:ext>
                </a:extLst>
              </xdr:cNvPr>
              <xdr:cNvSpPr/>
            </xdr:nvSpPr>
            <xdr:spPr bwMode="auto">
              <a:xfrm>
                <a:off x="5180239" y="20609822"/>
                <a:ext cx="249011" cy="1796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49" name="Check Box 1" hidden="1">
                <a:extLst>
                  <a:ext uri="{63B3BB69-23CF-44E3-9099-C40C66FF867C}">
                    <a14:compatExt spid="_x0000_s2049"/>
                  </a:ext>
                </a:extLst>
              </xdr:cNvPr>
              <xdr:cNvSpPr/>
            </xdr:nvSpPr>
            <xdr:spPr bwMode="auto">
              <a:xfrm>
                <a:off x="5180239" y="20378502"/>
                <a:ext cx="249011" cy="1796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 name="Check Box 3" hidden="1">
                <a:extLst>
                  <a:ext uri="{63B3BB69-23CF-44E3-9099-C40C66FF867C}">
                    <a14:compatExt spid="_x0000_s2051"/>
                  </a:ext>
                </a:extLst>
              </xdr:cNvPr>
              <xdr:cNvSpPr/>
            </xdr:nvSpPr>
            <xdr:spPr bwMode="auto">
              <a:xfrm>
                <a:off x="5180239" y="21054358"/>
                <a:ext cx="249011" cy="1796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 name="Check Box 4" hidden="1">
                <a:extLst>
                  <a:ext uri="{63B3BB69-23CF-44E3-9099-C40C66FF867C}">
                    <a14:compatExt spid="_x0000_s2052"/>
                  </a:ext>
                </a:extLst>
              </xdr:cNvPr>
              <xdr:cNvSpPr/>
            </xdr:nvSpPr>
            <xdr:spPr bwMode="auto">
              <a:xfrm>
                <a:off x="5180239" y="21741492"/>
                <a:ext cx="249011" cy="1796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3" name="Check Box 5" hidden="1">
                <a:extLst>
                  <a:ext uri="{63B3BB69-23CF-44E3-9099-C40C66FF867C}">
                    <a14:compatExt spid="_x0000_s2053"/>
                  </a:ext>
                </a:extLst>
              </xdr:cNvPr>
              <xdr:cNvSpPr/>
            </xdr:nvSpPr>
            <xdr:spPr bwMode="auto">
              <a:xfrm>
                <a:off x="5180239" y="22147430"/>
                <a:ext cx="249011" cy="1796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Lst>
              </xdr:cNvPr>
              <xdr:cNvSpPr/>
            </xdr:nvSpPr>
            <xdr:spPr bwMode="auto">
              <a:xfrm>
                <a:off x="5180239" y="22585136"/>
                <a:ext cx="249011" cy="1796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 name="Check Box 7" hidden="1">
                <a:extLst>
                  <a:ext uri="{63B3BB69-23CF-44E3-9099-C40C66FF867C}">
                    <a14:compatExt spid="_x0000_s2055"/>
                  </a:ext>
                </a:extLst>
              </xdr:cNvPr>
              <xdr:cNvSpPr/>
            </xdr:nvSpPr>
            <xdr:spPr bwMode="auto">
              <a:xfrm>
                <a:off x="5180239" y="23031894"/>
                <a:ext cx="249011" cy="1796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 name="Check Box 8" hidden="1">
                <a:extLst>
                  <a:ext uri="{63B3BB69-23CF-44E3-9099-C40C66FF867C}">
                    <a14:compatExt spid="_x0000_s2056"/>
                  </a:ext>
                </a:extLst>
              </xdr:cNvPr>
              <xdr:cNvSpPr/>
            </xdr:nvSpPr>
            <xdr:spPr bwMode="auto">
              <a:xfrm>
                <a:off x="6037489" y="20378502"/>
                <a:ext cx="249011" cy="1796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7" name="Check Box 9" hidden="1">
                <a:extLst>
                  <a:ext uri="{63B3BB69-23CF-44E3-9099-C40C66FF867C}">
                    <a14:compatExt spid="_x0000_s2057"/>
                  </a:ext>
                </a:extLst>
              </xdr:cNvPr>
              <xdr:cNvSpPr/>
            </xdr:nvSpPr>
            <xdr:spPr bwMode="auto">
              <a:xfrm>
                <a:off x="6037489" y="20609822"/>
                <a:ext cx="249011" cy="1796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Lst>
              </xdr:cNvPr>
              <xdr:cNvSpPr/>
            </xdr:nvSpPr>
            <xdr:spPr bwMode="auto">
              <a:xfrm>
                <a:off x="6037489" y="21054358"/>
                <a:ext cx="249011" cy="1796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Lst>
              </xdr:cNvPr>
              <xdr:cNvSpPr/>
            </xdr:nvSpPr>
            <xdr:spPr bwMode="auto">
              <a:xfrm>
                <a:off x="6037489" y="21741492"/>
                <a:ext cx="249011" cy="1796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 name="Check Box 12" hidden="1">
                <a:extLst>
                  <a:ext uri="{63B3BB69-23CF-44E3-9099-C40C66FF867C}">
                    <a14:compatExt spid="_x0000_s2060"/>
                  </a:ext>
                </a:extLst>
              </xdr:cNvPr>
              <xdr:cNvSpPr/>
            </xdr:nvSpPr>
            <xdr:spPr bwMode="auto">
              <a:xfrm>
                <a:off x="6037489" y="22147430"/>
                <a:ext cx="249011" cy="1796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 name="Check Box 13" hidden="1">
                <a:extLst>
                  <a:ext uri="{63B3BB69-23CF-44E3-9099-C40C66FF867C}">
                    <a14:compatExt spid="_x0000_s2061"/>
                  </a:ext>
                </a:extLst>
              </xdr:cNvPr>
              <xdr:cNvSpPr/>
            </xdr:nvSpPr>
            <xdr:spPr bwMode="auto">
              <a:xfrm>
                <a:off x="6037489" y="22585136"/>
                <a:ext cx="249011" cy="1796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 name="Check Box 14" hidden="1">
                <a:extLst>
                  <a:ext uri="{63B3BB69-23CF-44E3-9099-C40C66FF867C}">
                    <a14:compatExt spid="_x0000_s2062"/>
                  </a:ext>
                </a:extLst>
              </xdr:cNvPr>
              <xdr:cNvSpPr/>
            </xdr:nvSpPr>
            <xdr:spPr bwMode="auto">
              <a:xfrm>
                <a:off x="6037489" y="23031894"/>
                <a:ext cx="249011" cy="1796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38741</xdr:colOff>
          <xdr:row>108</xdr:row>
          <xdr:rowOff>27215</xdr:rowOff>
        </xdr:from>
        <xdr:to>
          <xdr:col>22</xdr:col>
          <xdr:colOff>280147</xdr:colOff>
          <xdr:row>110</xdr:row>
          <xdr:rowOff>201706</xdr:rowOff>
        </xdr:to>
        <xdr:grpSp>
          <xdr:nvGrpSpPr>
            <xdr:cNvPr id="3" name="Q5SQ1"/>
            <xdr:cNvGrpSpPr/>
          </xdr:nvGrpSpPr>
          <xdr:grpSpPr>
            <a:xfrm>
              <a:off x="4700388" y="24243127"/>
              <a:ext cx="1989524" cy="622726"/>
              <a:chOff x="4700388" y="24019009"/>
              <a:chExt cx="1989524" cy="622726"/>
            </a:xfrm>
          </xdr:grpSpPr>
          <xdr:sp macro="" textlink="">
            <xdr:nvSpPr>
              <xdr:cNvPr id="2063" name="Check Box 15" hidden="1">
                <a:extLst>
                  <a:ext uri="{63B3BB69-23CF-44E3-9099-C40C66FF867C}">
                    <a14:compatExt spid="_x0000_s2063"/>
                  </a:ext>
                </a:extLst>
              </xdr:cNvPr>
              <xdr:cNvSpPr/>
            </xdr:nvSpPr>
            <xdr:spPr bwMode="auto">
              <a:xfrm>
                <a:off x="4700388" y="24019009"/>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 name="Check Box 16" hidden="1">
                <a:extLst>
                  <a:ext uri="{63B3BB69-23CF-44E3-9099-C40C66FF867C}">
                    <a14:compatExt spid="_x0000_s2064"/>
                  </a:ext>
                </a:extLst>
              </xdr:cNvPr>
              <xdr:cNvSpPr/>
            </xdr:nvSpPr>
            <xdr:spPr bwMode="auto">
              <a:xfrm>
                <a:off x="4991741" y="24019009"/>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 name="Check Box 17" hidden="1">
                <a:extLst>
                  <a:ext uri="{63B3BB69-23CF-44E3-9099-C40C66FF867C}">
                    <a14:compatExt spid="_x0000_s2065"/>
                  </a:ext>
                </a:extLst>
              </xdr:cNvPr>
              <xdr:cNvSpPr/>
            </xdr:nvSpPr>
            <xdr:spPr bwMode="auto">
              <a:xfrm>
                <a:off x="5283093" y="24019009"/>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 name="Check Box 18" hidden="1">
                <a:extLst>
                  <a:ext uri="{63B3BB69-23CF-44E3-9099-C40C66FF867C}">
                    <a14:compatExt spid="_x0000_s2066"/>
                  </a:ext>
                </a:extLst>
              </xdr:cNvPr>
              <xdr:cNvSpPr/>
            </xdr:nvSpPr>
            <xdr:spPr bwMode="auto">
              <a:xfrm>
                <a:off x="5574447" y="24019009"/>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7" name="Check Box 19" hidden="1">
                <a:extLst>
                  <a:ext uri="{63B3BB69-23CF-44E3-9099-C40C66FF867C}">
                    <a14:compatExt spid="_x0000_s2067"/>
                  </a:ext>
                </a:extLst>
              </xdr:cNvPr>
              <xdr:cNvSpPr/>
            </xdr:nvSpPr>
            <xdr:spPr bwMode="auto">
              <a:xfrm>
                <a:off x="5865800" y="24019009"/>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8" name="Check Box 20" hidden="1">
                <a:extLst>
                  <a:ext uri="{63B3BB69-23CF-44E3-9099-C40C66FF867C}">
                    <a14:compatExt spid="_x0000_s2068"/>
                  </a:ext>
                </a:extLst>
              </xdr:cNvPr>
              <xdr:cNvSpPr/>
            </xdr:nvSpPr>
            <xdr:spPr bwMode="auto">
              <a:xfrm>
                <a:off x="6157153" y="24019009"/>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9" name="Check Box 21" hidden="1">
                <a:extLst>
                  <a:ext uri="{63B3BB69-23CF-44E3-9099-C40C66FF867C}">
                    <a14:compatExt spid="_x0000_s2069"/>
                  </a:ext>
                </a:extLst>
              </xdr:cNvPr>
              <xdr:cNvSpPr/>
            </xdr:nvSpPr>
            <xdr:spPr bwMode="auto">
              <a:xfrm>
                <a:off x="6448505" y="24019009"/>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0" name="Check Box 22" hidden="1">
                <a:extLst>
                  <a:ext uri="{63B3BB69-23CF-44E3-9099-C40C66FF867C}">
                    <a14:compatExt spid="_x0000_s2070"/>
                  </a:ext>
                </a:extLst>
              </xdr:cNvPr>
              <xdr:cNvSpPr/>
            </xdr:nvSpPr>
            <xdr:spPr bwMode="auto">
              <a:xfrm>
                <a:off x="4700388" y="24243127"/>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1" name="Check Box 23" hidden="1">
                <a:extLst>
                  <a:ext uri="{63B3BB69-23CF-44E3-9099-C40C66FF867C}">
                    <a14:compatExt spid="_x0000_s2071"/>
                  </a:ext>
                </a:extLst>
              </xdr:cNvPr>
              <xdr:cNvSpPr/>
            </xdr:nvSpPr>
            <xdr:spPr bwMode="auto">
              <a:xfrm>
                <a:off x="4991741" y="24243127"/>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2" name="Check Box 24" hidden="1">
                <a:extLst>
                  <a:ext uri="{63B3BB69-23CF-44E3-9099-C40C66FF867C}">
                    <a14:compatExt spid="_x0000_s2072"/>
                  </a:ext>
                </a:extLst>
              </xdr:cNvPr>
              <xdr:cNvSpPr/>
            </xdr:nvSpPr>
            <xdr:spPr bwMode="auto">
              <a:xfrm>
                <a:off x="5283093" y="24243127"/>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3" name="Check Box 25" hidden="1">
                <a:extLst>
                  <a:ext uri="{63B3BB69-23CF-44E3-9099-C40C66FF867C}">
                    <a14:compatExt spid="_x0000_s2073"/>
                  </a:ext>
                </a:extLst>
              </xdr:cNvPr>
              <xdr:cNvSpPr/>
            </xdr:nvSpPr>
            <xdr:spPr bwMode="auto">
              <a:xfrm>
                <a:off x="5574447" y="24243127"/>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4" name="Check Box 26" hidden="1">
                <a:extLst>
                  <a:ext uri="{63B3BB69-23CF-44E3-9099-C40C66FF867C}">
                    <a14:compatExt spid="_x0000_s2074"/>
                  </a:ext>
                </a:extLst>
              </xdr:cNvPr>
              <xdr:cNvSpPr/>
            </xdr:nvSpPr>
            <xdr:spPr bwMode="auto">
              <a:xfrm>
                <a:off x="5865800" y="24243127"/>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5" name="Check Box 27" hidden="1">
                <a:extLst>
                  <a:ext uri="{63B3BB69-23CF-44E3-9099-C40C66FF867C}">
                    <a14:compatExt spid="_x0000_s2075"/>
                  </a:ext>
                </a:extLst>
              </xdr:cNvPr>
              <xdr:cNvSpPr/>
            </xdr:nvSpPr>
            <xdr:spPr bwMode="auto">
              <a:xfrm>
                <a:off x="6157153" y="24243127"/>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6" name="Check Box 28" hidden="1">
                <a:extLst>
                  <a:ext uri="{63B3BB69-23CF-44E3-9099-C40C66FF867C}">
                    <a14:compatExt spid="_x0000_s2076"/>
                  </a:ext>
                </a:extLst>
              </xdr:cNvPr>
              <xdr:cNvSpPr/>
            </xdr:nvSpPr>
            <xdr:spPr bwMode="auto">
              <a:xfrm>
                <a:off x="6448505" y="24243127"/>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7" name="Check Box 29" hidden="1">
                <a:extLst>
                  <a:ext uri="{63B3BB69-23CF-44E3-9099-C40C66FF867C}">
                    <a14:compatExt spid="_x0000_s2077"/>
                  </a:ext>
                </a:extLst>
              </xdr:cNvPr>
              <xdr:cNvSpPr/>
            </xdr:nvSpPr>
            <xdr:spPr bwMode="auto">
              <a:xfrm>
                <a:off x="4700388" y="24467244"/>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8" name="Check Box 30" hidden="1">
                <a:extLst>
                  <a:ext uri="{63B3BB69-23CF-44E3-9099-C40C66FF867C}">
                    <a14:compatExt spid="_x0000_s2078"/>
                  </a:ext>
                </a:extLst>
              </xdr:cNvPr>
              <xdr:cNvSpPr/>
            </xdr:nvSpPr>
            <xdr:spPr bwMode="auto">
              <a:xfrm>
                <a:off x="4991741" y="24467244"/>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9" name="Check Box 31" hidden="1">
                <a:extLst>
                  <a:ext uri="{63B3BB69-23CF-44E3-9099-C40C66FF867C}">
                    <a14:compatExt spid="_x0000_s2079"/>
                  </a:ext>
                </a:extLst>
              </xdr:cNvPr>
              <xdr:cNvSpPr/>
            </xdr:nvSpPr>
            <xdr:spPr bwMode="auto">
              <a:xfrm>
                <a:off x="5283093" y="24467244"/>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0" name="Check Box 32" hidden="1">
                <a:extLst>
                  <a:ext uri="{63B3BB69-23CF-44E3-9099-C40C66FF867C}">
                    <a14:compatExt spid="_x0000_s2080"/>
                  </a:ext>
                </a:extLst>
              </xdr:cNvPr>
              <xdr:cNvSpPr/>
            </xdr:nvSpPr>
            <xdr:spPr bwMode="auto">
              <a:xfrm>
                <a:off x="5574447" y="24467244"/>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1" name="Check Box 33" hidden="1">
                <a:extLst>
                  <a:ext uri="{63B3BB69-23CF-44E3-9099-C40C66FF867C}">
                    <a14:compatExt spid="_x0000_s2081"/>
                  </a:ext>
                </a:extLst>
              </xdr:cNvPr>
              <xdr:cNvSpPr/>
            </xdr:nvSpPr>
            <xdr:spPr bwMode="auto">
              <a:xfrm>
                <a:off x="5865800" y="24467244"/>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2" name="Check Box 34" hidden="1">
                <a:extLst>
                  <a:ext uri="{63B3BB69-23CF-44E3-9099-C40C66FF867C}">
                    <a14:compatExt spid="_x0000_s2082"/>
                  </a:ext>
                </a:extLst>
              </xdr:cNvPr>
              <xdr:cNvSpPr/>
            </xdr:nvSpPr>
            <xdr:spPr bwMode="auto">
              <a:xfrm>
                <a:off x="6157153" y="24467244"/>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83" name="Check Box 35" hidden="1">
                <a:extLst>
                  <a:ext uri="{63B3BB69-23CF-44E3-9099-C40C66FF867C}">
                    <a14:compatExt spid="_x0000_s2083"/>
                  </a:ext>
                </a:extLst>
              </xdr:cNvPr>
              <xdr:cNvSpPr/>
            </xdr:nvSpPr>
            <xdr:spPr bwMode="auto">
              <a:xfrm>
                <a:off x="6448505" y="24467244"/>
                <a:ext cx="241407" cy="174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42583</xdr:colOff>
          <xdr:row>115</xdr:row>
          <xdr:rowOff>1121</xdr:rowOff>
        </xdr:from>
        <xdr:to>
          <xdr:col>22</xdr:col>
          <xdr:colOff>44824</xdr:colOff>
          <xdr:row>121</xdr:row>
          <xdr:rowOff>11207</xdr:rowOff>
        </xdr:to>
        <xdr:grpSp>
          <xdr:nvGrpSpPr>
            <xdr:cNvPr id="6" name="Q6"/>
            <xdr:cNvGrpSpPr/>
          </xdr:nvGrpSpPr>
          <xdr:grpSpPr>
            <a:xfrm>
              <a:off x="5286936" y="25808268"/>
              <a:ext cx="1167653" cy="1915086"/>
              <a:chOff x="5286936" y="25584150"/>
              <a:chExt cx="1167653" cy="1915086"/>
            </a:xfrm>
          </xdr:grpSpPr>
          <xdr:sp macro="" textlink="">
            <xdr:nvSpPr>
              <xdr:cNvPr id="2096" name="Check Box 48" hidden="1">
                <a:extLst>
                  <a:ext uri="{63B3BB69-23CF-44E3-9099-C40C66FF867C}">
                    <a14:compatExt spid="_x0000_s2096"/>
                  </a:ext>
                </a:extLst>
              </xdr:cNvPr>
              <xdr:cNvSpPr/>
            </xdr:nvSpPr>
            <xdr:spPr bwMode="auto">
              <a:xfrm>
                <a:off x="5286936" y="25584150"/>
                <a:ext cx="293594" cy="23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7" name="Check Box 49" hidden="1">
                <a:extLst>
                  <a:ext uri="{63B3BB69-23CF-44E3-9099-C40C66FF867C}">
                    <a14:compatExt spid="_x0000_s2097"/>
                  </a:ext>
                </a:extLst>
              </xdr:cNvPr>
              <xdr:cNvSpPr/>
            </xdr:nvSpPr>
            <xdr:spPr bwMode="auto">
              <a:xfrm>
                <a:off x="5286936" y="25942738"/>
                <a:ext cx="293594" cy="23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8" name="Check Box 50" hidden="1">
                <a:extLst>
                  <a:ext uri="{63B3BB69-23CF-44E3-9099-C40C66FF867C}">
                    <a14:compatExt spid="_x0000_s2098"/>
                  </a:ext>
                </a:extLst>
              </xdr:cNvPr>
              <xdr:cNvSpPr/>
            </xdr:nvSpPr>
            <xdr:spPr bwMode="auto">
              <a:xfrm>
                <a:off x="5286936" y="26312534"/>
                <a:ext cx="293594" cy="23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9" name="Check Box 51" hidden="1">
                <a:extLst>
                  <a:ext uri="{63B3BB69-23CF-44E3-9099-C40C66FF867C}">
                    <a14:compatExt spid="_x0000_s2099"/>
                  </a:ext>
                </a:extLst>
              </xdr:cNvPr>
              <xdr:cNvSpPr/>
            </xdr:nvSpPr>
            <xdr:spPr bwMode="auto">
              <a:xfrm>
                <a:off x="5286936" y="26671121"/>
                <a:ext cx="293594" cy="23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0" name="Check Box 52" hidden="1">
                <a:extLst>
                  <a:ext uri="{63B3BB69-23CF-44E3-9099-C40C66FF867C}">
                    <a14:compatExt spid="_x0000_s2100"/>
                  </a:ext>
                </a:extLst>
              </xdr:cNvPr>
              <xdr:cNvSpPr/>
            </xdr:nvSpPr>
            <xdr:spPr bwMode="auto">
              <a:xfrm>
                <a:off x="5286936" y="27040915"/>
                <a:ext cx="293594" cy="23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1" name="Check Box 53" hidden="1">
                <a:extLst>
                  <a:ext uri="{63B3BB69-23CF-44E3-9099-C40C66FF867C}">
                    <a14:compatExt spid="_x0000_s2101"/>
                  </a:ext>
                </a:extLst>
              </xdr:cNvPr>
              <xdr:cNvSpPr/>
            </xdr:nvSpPr>
            <xdr:spPr bwMode="auto">
              <a:xfrm>
                <a:off x="5286936" y="27265033"/>
                <a:ext cx="293594" cy="23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2" name="Check Box 54" hidden="1">
                <a:extLst>
                  <a:ext uri="{63B3BB69-23CF-44E3-9099-C40C66FF867C}">
                    <a14:compatExt spid="_x0000_s2102"/>
                  </a:ext>
                </a:extLst>
              </xdr:cNvPr>
              <xdr:cNvSpPr/>
            </xdr:nvSpPr>
            <xdr:spPr bwMode="auto">
              <a:xfrm>
                <a:off x="6160995" y="25584150"/>
                <a:ext cx="293594" cy="23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3" name="Check Box 55" hidden="1">
                <a:extLst>
                  <a:ext uri="{63B3BB69-23CF-44E3-9099-C40C66FF867C}">
                    <a14:compatExt spid="_x0000_s2103"/>
                  </a:ext>
                </a:extLst>
              </xdr:cNvPr>
              <xdr:cNvSpPr/>
            </xdr:nvSpPr>
            <xdr:spPr bwMode="auto">
              <a:xfrm>
                <a:off x="6160995" y="25942738"/>
                <a:ext cx="293594" cy="23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4" name="Check Box 56" hidden="1">
                <a:extLst>
                  <a:ext uri="{63B3BB69-23CF-44E3-9099-C40C66FF867C}">
                    <a14:compatExt spid="_x0000_s2104"/>
                  </a:ext>
                </a:extLst>
              </xdr:cNvPr>
              <xdr:cNvSpPr/>
            </xdr:nvSpPr>
            <xdr:spPr bwMode="auto">
              <a:xfrm>
                <a:off x="6160995" y="26312534"/>
                <a:ext cx="293594" cy="23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5" name="Check Box 57" hidden="1">
                <a:extLst>
                  <a:ext uri="{63B3BB69-23CF-44E3-9099-C40C66FF867C}">
                    <a14:compatExt spid="_x0000_s2105"/>
                  </a:ext>
                </a:extLst>
              </xdr:cNvPr>
              <xdr:cNvSpPr/>
            </xdr:nvSpPr>
            <xdr:spPr bwMode="auto">
              <a:xfrm>
                <a:off x="6160995" y="26671121"/>
                <a:ext cx="293594" cy="23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6" name="Check Box 58" hidden="1">
                <a:extLst>
                  <a:ext uri="{63B3BB69-23CF-44E3-9099-C40C66FF867C}">
                    <a14:compatExt spid="_x0000_s2106"/>
                  </a:ext>
                </a:extLst>
              </xdr:cNvPr>
              <xdr:cNvSpPr/>
            </xdr:nvSpPr>
            <xdr:spPr bwMode="auto">
              <a:xfrm>
                <a:off x="6160995" y="27040915"/>
                <a:ext cx="293594" cy="23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7" name="Check Box 59" hidden="1">
                <a:extLst>
                  <a:ext uri="{63B3BB69-23CF-44E3-9099-C40C66FF867C}">
                    <a14:compatExt spid="_x0000_s2107"/>
                  </a:ext>
                </a:extLst>
              </xdr:cNvPr>
              <xdr:cNvSpPr/>
            </xdr:nvSpPr>
            <xdr:spPr bwMode="auto">
              <a:xfrm>
                <a:off x="6160995" y="27265033"/>
                <a:ext cx="293594" cy="23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190499</xdr:colOff>
          <xdr:row>129</xdr:row>
          <xdr:rowOff>33617</xdr:rowOff>
        </xdr:from>
        <xdr:to>
          <xdr:col>22</xdr:col>
          <xdr:colOff>134471</xdr:colOff>
          <xdr:row>136</xdr:row>
          <xdr:rowOff>168089</xdr:rowOff>
        </xdr:to>
        <xdr:grpSp>
          <xdr:nvGrpSpPr>
            <xdr:cNvPr id="7" name="Q7"/>
            <xdr:cNvGrpSpPr/>
          </xdr:nvGrpSpPr>
          <xdr:grpSpPr>
            <a:xfrm>
              <a:off x="4560793" y="29807646"/>
              <a:ext cx="1983443" cy="1703296"/>
              <a:chOff x="4560793" y="29774029"/>
              <a:chExt cx="1983443" cy="1703295"/>
            </a:xfrm>
          </xdr:grpSpPr>
          <xdr:sp macro="" textlink="">
            <xdr:nvSpPr>
              <xdr:cNvPr id="2109" name="Check Box 61" hidden="1">
                <a:extLst>
                  <a:ext uri="{63B3BB69-23CF-44E3-9099-C40C66FF867C}">
                    <a14:compatExt spid="_x0000_s2109"/>
                  </a:ext>
                </a:extLst>
              </xdr:cNvPr>
              <xdr:cNvSpPr/>
            </xdr:nvSpPr>
            <xdr:spPr bwMode="auto">
              <a:xfrm>
                <a:off x="4560793" y="29774029"/>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0" name="Check Box 62" hidden="1">
                <a:extLst>
                  <a:ext uri="{63B3BB69-23CF-44E3-9099-C40C66FF867C}">
                    <a14:compatExt spid="_x0000_s2110"/>
                  </a:ext>
                </a:extLst>
              </xdr:cNvPr>
              <xdr:cNvSpPr/>
            </xdr:nvSpPr>
            <xdr:spPr bwMode="auto">
              <a:xfrm>
                <a:off x="4560793" y="29998146"/>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1" name="Check Box 63" hidden="1">
                <a:extLst>
                  <a:ext uri="{63B3BB69-23CF-44E3-9099-C40C66FF867C}">
                    <a14:compatExt spid="_x0000_s2111"/>
                  </a:ext>
                </a:extLst>
              </xdr:cNvPr>
              <xdr:cNvSpPr/>
            </xdr:nvSpPr>
            <xdr:spPr bwMode="auto">
              <a:xfrm>
                <a:off x="4560793" y="30222264"/>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2" name="Check Box 64" hidden="1">
                <a:extLst>
                  <a:ext uri="{63B3BB69-23CF-44E3-9099-C40C66FF867C}">
                    <a14:compatExt spid="_x0000_s2112"/>
                  </a:ext>
                </a:extLst>
              </xdr:cNvPr>
              <xdr:cNvSpPr/>
            </xdr:nvSpPr>
            <xdr:spPr bwMode="auto">
              <a:xfrm>
                <a:off x="4560793" y="30446383"/>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3" name="Check Box 65" hidden="1">
                <a:extLst>
                  <a:ext uri="{63B3BB69-23CF-44E3-9099-C40C66FF867C}">
                    <a14:compatExt spid="_x0000_s2113"/>
                  </a:ext>
                </a:extLst>
              </xdr:cNvPr>
              <xdr:cNvSpPr/>
            </xdr:nvSpPr>
            <xdr:spPr bwMode="auto">
              <a:xfrm>
                <a:off x="4560793" y="30670499"/>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4" name="Check Box 66" hidden="1">
                <a:extLst>
                  <a:ext uri="{63B3BB69-23CF-44E3-9099-C40C66FF867C}">
                    <a14:compatExt spid="_x0000_s2114"/>
                  </a:ext>
                </a:extLst>
              </xdr:cNvPr>
              <xdr:cNvSpPr/>
            </xdr:nvSpPr>
            <xdr:spPr bwMode="auto">
              <a:xfrm>
                <a:off x="4560793" y="30894617"/>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5" name="Check Box 67" hidden="1">
                <a:extLst>
                  <a:ext uri="{63B3BB69-23CF-44E3-9099-C40C66FF867C}">
                    <a14:compatExt spid="_x0000_s2115"/>
                  </a:ext>
                </a:extLst>
              </xdr:cNvPr>
              <xdr:cNvSpPr/>
            </xdr:nvSpPr>
            <xdr:spPr bwMode="auto">
              <a:xfrm>
                <a:off x="4560793" y="31309235"/>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6" name="Check Box 68" hidden="1">
                <a:extLst>
                  <a:ext uri="{63B3BB69-23CF-44E3-9099-C40C66FF867C}">
                    <a14:compatExt spid="_x0000_s2116"/>
                  </a:ext>
                </a:extLst>
              </xdr:cNvPr>
              <xdr:cNvSpPr/>
            </xdr:nvSpPr>
            <xdr:spPr bwMode="auto">
              <a:xfrm>
                <a:off x="5143499" y="29774029"/>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7" name="Check Box 69" hidden="1">
                <a:extLst>
                  <a:ext uri="{63B3BB69-23CF-44E3-9099-C40C66FF867C}">
                    <a14:compatExt spid="_x0000_s2117"/>
                  </a:ext>
                </a:extLst>
              </xdr:cNvPr>
              <xdr:cNvSpPr/>
            </xdr:nvSpPr>
            <xdr:spPr bwMode="auto">
              <a:xfrm>
                <a:off x="5143499" y="29998146"/>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8" name="Check Box 70" hidden="1">
                <a:extLst>
                  <a:ext uri="{63B3BB69-23CF-44E3-9099-C40C66FF867C}">
                    <a14:compatExt spid="_x0000_s2118"/>
                  </a:ext>
                </a:extLst>
              </xdr:cNvPr>
              <xdr:cNvSpPr/>
            </xdr:nvSpPr>
            <xdr:spPr bwMode="auto">
              <a:xfrm>
                <a:off x="5143499" y="30222264"/>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19" name="Check Box 71" hidden="1">
                <a:extLst>
                  <a:ext uri="{63B3BB69-23CF-44E3-9099-C40C66FF867C}">
                    <a14:compatExt spid="_x0000_s2119"/>
                  </a:ext>
                </a:extLst>
              </xdr:cNvPr>
              <xdr:cNvSpPr/>
            </xdr:nvSpPr>
            <xdr:spPr bwMode="auto">
              <a:xfrm>
                <a:off x="5143499" y="30446383"/>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0" name="Check Box 72" hidden="1">
                <a:extLst>
                  <a:ext uri="{63B3BB69-23CF-44E3-9099-C40C66FF867C}">
                    <a14:compatExt spid="_x0000_s2120"/>
                  </a:ext>
                </a:extLst>
              </xdr:cNvPr>
              <xdr:cNvSpPr/>
            </xdr:nvSpPr>
            <xdr:spPr bwMode="auto">
              <a:xfrm>
                <a:off x="5143499" y="30670499"/>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1" name="Check Box 73" hidden="1">
                <a:extLst>
                  <a:ext uri="{63B3BB69-23CF-44E3-9099-C40C66FF867C}">
                    <a14:compatExt spid="_x0000_s2121"/>
                  </a:ext>
                </a:extLst>
              </xdr:cNvPr>
              <xdr:cNvSpPr/>
            </xdr:nvSpPr>
            <xdr:spPr bwMode="auto">
              <a:xfrm>
                <a:off x="5143499" y="30894617"/>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2" name="Check Box 74" hidden="1">
                <a:extLst>
                  <a:ext uri="{63B3BB69-23CF-44E3-9099-C40C66FF867C}">
                    <a14:compatExt spid="_x0000_s2122"/>
                  </a:ext>
                </a:extLst>
              </xdr:cNvPr>
              <xdr:cNvSpPr/>
            </xdr:nvSpPr>
            <xdr:spPr bwMode="auto">
              <a:xfrm>
                <a:off x="5143499" y="31309235"/>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3" name="Check Box 75" hidden="1">
                <a:extLst>
                  <a:ext uri="{63B3BB69-23CF-44E3-9099-C40C66FF867C}">
                    <a14:compatExt spid="_x0000_s2123"/>
                  </a:ext>
                </a:extLst>
              </xdr:cNvPr>
              <xdr:cNvSpPr/>
            </xdr:nvSpPr>
            <xdr:spPr bwMode="auto">
              <a:xfrm>
                <a:off x="5726205" y="29774029"/>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4" name="Check Box 76" hidden="1">
                <a:extLst>
                  <a:ext uri="{63B3BB69-23CF-44E3-9099-C40C66FF867C}">
                    <a14:compatExt spid="_x0000_s2124"/>
                  </a:ext>
                </a:extLst>
              </xdr:cNvPr>
              <xdr:cNvSpPr/>
            </xdr:nvSpPr>
            <xdr:spPr bwMode="auto">
              <a:xfrm>
                <a:off x="5726205" y="29998146"/>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5" name="Check Box 77" hidden="1">
                <a:extLst>
                  <a:ext uri="{63B3BB69-23CF-44E3-9099-C40C66FF867C}">
                    <a14:compatExt spid="_x0000_s2125"/>
                  </a:ext>
                </a:extLst>
              </xdr:cNvPr>
              <xdr:cNvSpPr/>
            </xdr:nvSpPr>
            <xdr:spPr bwMode="auto">
              <a:xfrm>
                <a:off x="5726205" y="30222264"/>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6" name="Check Box 78" hidden="1">
                <a:extLst>
                  <a:ext uri="{63B3BB69-23CF-44E3-9099-C40C66FF867C}">
                    <a14:compatExt spid="_x0000_s2126"/>
                  </a:ext>
                </a:extLst>
              </xdr:cNvPr>
              <xdr:cNvSpPr/>
            </xdr:nvSpPr>
            <xdr:spPr bwMode="auto">
              <a:xfrm>
                <a:off x="5726205" y="30446383"/>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7" name="Check Box 79" hidden="1">
                <a:extLst>
                  <a:ext uri="{63B3BB69-23CF-44E3-9099-C40C66FF867C}">
                    <a14:compatExt spid="_x0000_s2127"/>
                  </a:ext>
                </a:extLst>
              </xdr:cNvPr>
              <xdr:cNvSpPr/>
            </xdr:nvSpPr>
            <xdr:spPr bwMode="auto">
              <a:xfrm>
                <a:off x="5726205" y="30670499"/>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8" name="Check Box 80" hidden="1">
                <a:extLst>
                  <a:ext uri="{63B3BB69-23CF-44E3-9099-C40C66FF867C}">
                    <a14:compatExt spid="_x0000_s2128"/>
                  </a:ext>
                </a:extLst>
              </xdr:cNvPr>
              <xdr:cNvSpPr/>
            </xdr:nvSpPr>
            <xdr:spPr bwMode="auto">
              <a:xfrm>
                <a:off x="5726205" y="30894617"/>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29" name="Check Box 81" hidden="1">
                <a:extLst>
                  <a:ext uri="{63B3BB69-23CF-44E3-9099-C40C66FF867C}">
                    <a14:compatExt spid="_x0000_s2129"/>
                  </a:ext>
                </a:extLst>
              </xdr:cNvPr>
              <xdr:cNvSpPr/>
            </xdr:nvSpPr>
            <xdr:spPr bwMode="auto">
              <a:xfrm>
                <a:off x="5726205" y="31309235"/>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0" name="Check Box 82" hidden="1">
                <a:extLst>
                  <a:ext uri="{63B3BB69-23CF-44E3-9099-C40C66FF867C}">
                    <a14:compatExt spid="_x0000_s2130"/>
                  </a:ext>
                </a:extLst>
              </xdr:cNvPr>
              <xdr:cNvSpPr/>
            </xdr:nvSpPr>
            <xdr:spPr bwMode="auto">
              <a:xfrm>
                <a:off x="6308911" y="29774029"/>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1" name="Check Box 83" hidden="1">
                <a:extLst>
                  <a:ext uri="{63B3BB69-23CF-44E3-9099-C40C66FF867C}">
                    <a14:compatExt spid="_x0000_s2131"/>
                  </a:ext>
                </a:extLst>
              </xdr:cNvPr>
              <xdr:cNvSpPr/>
            </xdr:nvSpPr>
            <xdr:spPr bwMode="auto">
              <a:xfrm>
                <a:off x="6308911" y="29998146"/>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2" name="Check Box 84" hidden="1">
                <a:extLst>
                  <a:ext uri="{63B3BB69-23CF-44E3-9099-C40C66FF867C}">
                    <a14:compatExt spid="_x0000_s2132"/>
                  </a:ext>
                </a:extLst>
              </xdr:cNvPr>
              <xdr:cNvSpPr/>
            </xdr:nvSpPr>
            <xdr:spPr bwMode="auto">
              <a:xfrm>
                <a:off x="6308911" y="30222264"/>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3" name="Check Box 85" hidden="1">
                <a:extLst>
                  <a:ext uri="{63B3BB69-23CF-44E3-9099-C40C66FF867C}">
                    <a14:compatExt spid="_x0000_s2133"/>
                  </a:ext>
                </a:extLst>
              </xdr:cNvPr>
              <xdr:cNvSpPr/>
            </xdr:nvSpPr>
            <xdr:spPr bwMode="auto">
              <a:xfrm>
                <a:off x="6308911" y="30446383"/>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4" name="Check Box 86" hidden="1">
                <a:extLst>
                  <a:ext uri="{63B3BB69-23CF-44E3-9099-C40C66FF867C}">
                    <a14:compatExt spid="_x0000_s2134"/>
                  </a:ext>
                </a:extLst>
              </xdr:cNvPr>
              <xdr:cNvSpPr/>
            </xdr:nvSpPr>
            <xdr:spPr bwMode="auto">
              <a:xfrm>
                <a:off x="6308911" y="30670499"/>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5" name="Check Box 87" hidden="1">
                <a:extLst>
                  <a:ext uri="{63B3BB69-23CF-44E3-9099-C40C66FF867C}">
                    <a14:compatExt spid="_x0000_s2135"/>
                  </a:ext>
                </a:extLst>
              </xdr:cNvPr>
              <xdr:cNvSpPr/>
            </xdr:nvSpPr>
            <xdr:spPr bwMode="auto">
              <a:xfrm>
                <a:off x="6308911" y="30894617"/>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36" name="Check Box 88" hidden="1">
                <a:extLst>
                  <a:ext uri="{63B3BB69-23CF-44E3-9099-C40C66FF867C}">
                    <a14:compatExt spid="_x0000_s2136"/>
                  </a:ext>
                </a:extLst>
              </xdr:cNvPr>
              <xdr:cNvSpPr/>
            </xdr:nvSpPr>
            <xdr:spPr bwMode="auto">
              <a:xfrm>
                <a:off x="6308911" y="31309235"/>
                <a:ext cx="235325"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167</xdr:row>
          <xdr:rowOff>19050</xdr:rowOff>
        </xdr:from>
        <xdr:to>
          <xdr:col>16</xdr:col>
          <xdr:colOff>152400</xdr:colOff>
          <xdr:row>167</xdr:row>
          <xdr:rowOff>209550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168</xdr:row>
          <xdr:rowOff>19050</xdr:rowOff>
        </xdr:from>
        <xdr:to>
          <xdr:col>16</xdr:col>
          <xdr:colOff>152400</xdr:colOff>
          <xdr:row>168</xdr:row>
          <xdr:rowOff>209550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169</xdr:row>
          <xdr:rowOff>19050</xdr:rowOff>
        </xdr:from>
        <xdr:to>
          <xdr:col>16</xdr:col>
          <xdr:colOff>152400</xdr:colOff>
          <xdr:row>169</xdr:row>
          <xdr:rowOff>209550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170</xdr:row>
          <xdr:rowOff>19050</xdr:rowOff>
        </xdr:from>
        <xdr:to>
          <xdr:col>16</xdr:col>
          <xdr:colOff>152400</xdr:colOff>
          <xdr:row>170</xdr:row>
          <xdr:rowOff>209550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171</xdr:row>
          <xdr:rowOff>19050</xdr:rowOff>
        </xdr:from>
        <xdr:to>
          <xdr:col>16</xdr:col>
          <xdr:colOff>152400</xdr:colOff>
          <xdr:row>171</xdr:row>
          <xdr:rowOff>209550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172</xdr:row>
          <xdr:rowOff>142875</xdr:rowOff>
        </xdr:from>
        <xdr:to>
          <xdr:col>16</xdr:col>
          <xdr:colOff>152400</xdr:colOff>
          <xdr:row>172</xdr:row>
          <xdr:rowOff>333375</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173</xdr:row>
          <xdr:rowOff>19050</xdr:rowOff>
        </xdr:from>
        <xdr:to>
          <xdr:col>16</xdr:col>
          <xdr:colOff>152400</xdr:colOff>
          <xdr:row>173</xdr:row>
          <xdr:rowOff>209550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174</xdr:row>
          <xdr:rowOff>219075</xdr:rowOff>
        </xdr:from>
        <xdr:to>
          <xdr:col>16</xdr:col>
          <xdr:colOff>152400</xdr:colOff>
          <xdr:row>175</xdr:row>
          <xdr:rowOff>190500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167</xdr:row>
          <xdr:rowOff>19050</xdr:rowOff>
        </xdr:from>
        <xdr:to>
          <xdr:col>18</xdr:col>
          <xdr:colOff>152400</xdr:colOff>
          <xdr:row>167</xdr:row>
          <xdr:rowOff>209550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168</xdr:row>
          <xdr:rowOff>19050</xdr:rowOff>
        </xdr:from>
        <xdr:to>
          <xdr:col>18</xdr:col>
          <xdr:colOff>152400</xdr:colOff>
          <xdr:row>168</xdr:row>
          <xdr:rowOff>209550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169</xdr:row>
          <xdr:rowOff>19050</xdr:rowOff>
        </xdr:from>
        <xdr:to>
          <xdr:col>18</xdr:col>
          <xdr:colOff>152400</xdr:colOff>
          <xdr:row>169</xdr:row>
          <xdr:rowOff>209550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170</xdr:row>
          <xdr:rowOff>19050</xdr:rowOff>
        </xdr:from>
        <xdr:to>
          <xdr:col>18</xdr:col>
          <xdr:colOff>152400</xdr:colOff>
          <xdr:row>170</xdr:row>
          <xdr:rowOff>209550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171</xdr:row>
          <xdr:rowOff>19050</xdr:rowOff>
        </xdr:from>
        <xdr:to>
          <xdr:col>18</xdr:col>
          <xdr:colOff>152400</xdr:colOff>
          <xdr:row>171</xdr:row>
          <xdr:rowOff>209550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172</xdr:row>
          <xdr:rowOff>142875</xdr:rowOff>
        </xdr:from>
        <xdr:to>
          <xdr:col>18</xdr:col>
          <xdr:colOff>152400</xdr:colOff>
          <xdr:row>172</xdr:row>
          <xdr:rowOff>333375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173</xdr:row>
          <xdr:rowOff>19050</xdr:rowOff>
        </xdr:from>
        <xdr:to>
          <xdr:col>18</xdr:col>
          <xdr:colOff>152400</xdr:colOff>
          <xdr:row>173</xdr:row>
          <xdr:rowOff>209550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174</xdr:row>
          <xdr:rowOff>219075</xdr:rowOff>
        </xdr:from>
        <xdr:to>
          <xdr:col>18</xdr:col>
          <xdr:colOff>152400</xdr:colOff>
          <xdr:row>175</xdr:row>
          <xdr:rowOff>190500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167</xdr:row>
          <xdr:rowOff>19050</xdr:rowOff>
        </xdr:from>
        <xdr:to>
          <xdr:col>20</xdr:col>
          <xdr:colOff>152400</xdr:colOff>
          <xdr:row>167</xdr:row>
          <xdr:rowOff>209550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168</xdr:row>
          <xdr:rowOff>19050</xdr:rowOff>
        </xdr:from>
        <xdr:to>
          <xdr:col>20</xdr:col>
          <xdr:colOff>152400</xdr:colOff>
          <xdr:row>168</xdr:row>
          <xdr:rowOff>209550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169</xdr:row>
          <xdr:rowOff>19050</xdr:rowOff>
        </xdr:from>
        <xdr:to>
          <xdr:col>20</xdr:col>
          <xdr:colOff>152400</xdr:colOff>
          <xdr:row>169</xdr:row>
          <xdr:rowOff>209550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170</xdr:row>
          <xdr:rowOff>19050</xdr:rowOff>
        </xdr:from>
        <xdr:to>
          <xdr:col>20</xdr:col>
          <xdr:colOff>152400</xdr:colOff>
          <xdr:row>170</xdr:row>
          <xdr:rowOff>209550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171</xdr:row>
          <xdr:rowOff>19050</xdr:rowOff>
        </xdr:from>
        <xdr:to>
          <xdr:col>20</xdr:col>
          <xdr:colOff>152400</xdr:colOff>
          <xdr:row>171</xdr:row>
          <xdr:rowOff>209550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172</xdr:row>
          <xdr:rowOff>142875</xdr:rowOff>
        </xdr:from>
        <xdr:to>
          <xdr:col>20</xdr:col>
          <xdr:colOff>152400</xdr:colOff>
          <xdr:row>172</xdr:row>
          <xdr:rowOff>333375</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173</xdr:row>
          <xdr:rowOff>19050</xdr:rowOff>
        </xdr:from>
        <xdr:to>
          <xdr:col>20</xdr:col>
          <xdr:colOff>152400</xdr:colOff>
          <xdr:row>173</xdr:row>
          <xdr:rowOff>209550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174</xdr:row>
          <xdr:rowOff>219075</xdr:rowOff>
        </xdr:from>
        <xdr:to>
          <xdr:col>20</xdr:col>
          <xdr:colOff>152400</xdr:colOff>
          <xdr:row>175</xdr:row>
          <xdr:rowOff>190500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167</xdr:row>
          <xdr:rowOff>19050</xdr:rowOff>
        </xdr:from>
        <xdr:to>
          <xdr:col>22</xdr:col>
          <xdr:colOff>152400</xdr:colOff>
          <xdr:row>167</xdr:row>
          <xdr:rowOff>209550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168</xdr:row>
          <xdr:rowOff>19050</xdr:rowOff>
        </xdr:from>
        <xdr:to>
          <xdr:col>22</xdr:col>
          <xdr:colOff>152400</xdr:colOff>
          <xdr:row>168</xdr:row>
          <xdr:rowOff>209550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169</xdr:row>
          <xdr:rowOff>19050</xdr:rowOff>
        </xdr:from>
        <xdr:to>
          <xdr:col>22</xdr:col>
          <xdr:colOff>152400</xdr:colOff>
          <xdr:row>169</xdr:row>
          <xdr:rowOff>209550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170</xdr:row>
          <xdr:rowOff>19050</xdr:rowOff>
        </xdr:from>
        <xdr:to>
          <xdr:col>22</xdr:col>
          <xdr:colOff>152400</xdr:colOff>
          <xdr:row>170</xdr:row>
          <xdr:rowOff>209550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171</xdr:row>
          <xdr:rowOff>19050</xdr:rowOff>
        </xdr:from>
        <xdr:to>
          <xdr:col>22</xdr:col>
          <xdr:colOff>152400</xdr:colOff>
          <xdr:row>171</xdr:row>
          <xdr:rowOff>209550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172</xdr:row>
          <xdr:rowOff>142875</xdr:rowOff>
        </xdr:from>
        <xdr:to>
          <xdr:col>22</xdr:col>
          <xdr:colOff>152400</xdr:colOff>
          <xdr:row>172</xdr:row>
          <xdr:rowOff>333375</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173</xdr:row>
          <xdr:rowOff>19050</xdr:rowOff>
        </xdr:from>
        <xdr:to>
          <xdr:col>22</xdr:col>
          <xdr:colOff>152400</xdr:colOff>
          <xdr:row>173</xdr:row>
          <xdr:rowOff>209550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174</xdr:row>
          <xdr:rowOff>219075</xdr:rowOff>
        </xdr:from>
        <xdr:to>
          <xdr:col>22</xdr:col>
          <xdr:colOff>152400</xdr:colOff>
          <xdr:row>175</xdr:row>
          <xdr:rowOff>190500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185</xdr:row>
          <xdr:rowOff>19050</xdr:rowOff>
        </xdr:from>
        <xdr:to>
          <xdr:col>16</xdr:col>
          <xdr:colOff>152400</xdr:colOff>
          <xdr:row>185</xdr:row>
          <xdr:rowOff>209550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186</xdr:row>
          <xdr:rowOff>19050</xdr:rowOff>
        </xdr:from>
        <xdr:to>
          <xdr:col>16</xdr:col>
          <xdr:colOff>152400</xdr:colOff>
          <xdr:row>186</xdr:row>
          <xdr:rowOff>209550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187</xdr:row>
          <xdr:rowOff>19050</xdr:rowOff>
        </xdr:from>
        <xdr:to>
          <xdr:col>16</xdr:col>
          <xdr:colOff>152400</xdr:colOff>
          <xdr:row>187</xdr:row>
          <xdr:rowOff>209550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188</xdr:row>
          <xdr:rowOff>19050</xdr:rowOff>
        </xdr:from>
        <xdr:to>
          <xdr:col>16</xdr:col>
          <xdr:colOff>152400</xdr:colOff>
          <xdr:row>188</xdr:row>
          <xdr:rowOff>209550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189</xdr:row>
          <xdr:rowOff>19050</xdr:rowOff>
        </xdr:from>
        <xdr:to>
          <xdr:col>16</xdr:col>
          <xdr:colOff>152400</xdr:colOff>
          <xdr:row>189</xdr:row>
          <xdr:rowOff>209550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190</xdr:row>
          <xdr:rowOff>19050</xdr:rowOff>
        </xdr:from>
        <xdr:to>
          <xdr:col>16</xdr:col>
          <xdr:colOff>152400</xdr:colOff>
          <xdr:row>190</xdr:row>
          <xdr:rowOff>209550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191</xdr:row>
          <xdr:rowOff>200025</xdr:rowOff>
        </xdr:from>
        <xdr:to>
          <xdr:col>16</xdr:col>
          <xdr:colOff>152400</xdr:colOff>
          <xdr:row>192</xdr:row>
          <xdr:rowOff>161925</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185</xdr:row>
          <xdr:rowOff>19050</xdr:rowOff>
        </xdr:from>
        <xdr:to>
          <xdr:col>18</xdr:col>
          <xdr:colOff>152400</xdr:colOff>
          <xdr:row>185</xdr:row>
          <xdr:rowOff>209550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186</xdr:row>
          <xdr:rowOff>19050</xdr:rowOff>
        </xdr:from>
        <xdr:to>
          <xdr:col>18</xdr:col>
          <xdr:colOff>152400</xdr:colOff>
          <xdr:row>186</xdr:row>
          <xdr:rowOff>209550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187</xdr:row>
          <xdr:rowOff>19050</xdr:rowOff>
        </xdr:from>
        <xdr:to>
          <xdr:col>18</xdr:col>
          <xdr:colOff>152400</xdr:colOff>
          <xdr:row>187</xdr:row>
          <xdr:rowOff>209550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188</xdr:row>
          <xdr:rowOff>19050</xdr:rowOff>
        </xdr:from>
        <xdr:to>
          <xdr:col>18</xdr:col>
          <xdr:colOff>152400</xdr:colOff>
          <xdr:row>188</xdr:row>
          <xdr:rowOff>209550</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189</xdr:row>
          <xdr:rowOff>19050</xdr:rowOff>
        </xdr:from>
        <xdr:to>
          <xdr:col>18</xdr:col>
          <xdr:colOff>152400</xdr:colOff>
          <xdr:row>189</xdr:row>
          <xdr:rowOff>209550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190</xdr:row>
          <xdr:rowOff>19050</xdr:rowOff>
        </xdr:from>
        <xdr:to>
          <xdr:col>18</xdr:col>
          <xdr:colOff>152400</xdr:colOff>
          <xdr:row>190</xdr:row>
          <xdr:rowOff>209550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191</xdr:row>
          <xdr:rowOff>200025</xdr:rowOff>
        </xdr:from>
        <xdr:to>
          <xdr:col>18</xdr:col>
          <xdr:colOff>152400</xdr:colOff>
          <xdr:row>192</xdr:row>
          <xdr:rowOff>161925</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185</xdr:row>
          <xdr:rowOff>19050</xdr:rowOff>
        </xdr:from>
        <xdr:to>
          <xdr:col>20</xdr:col>
          <xdr:colOff>152400</xdr:colOff>
          <xdr:row>185</xdr:row>
          <xdr:rowOff>209550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186</xdr:row>
          <xdr:rowOff>19050</xdr:rowOff>
        </xdr:from>
        <xdr:to>
          <xdr:col>20</xdr:col>
          <xdr:colOff>152400</xdr:colOff>
          <xdr:row>186</xdr:row>
          <xdr:rowOff>209550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187</xdr:row>
          <xdr:rowOff>19050</xdr:rowOff>
        </xdr:from>
        <xdr:to>
          <xdr:col>20</xdr:col>
          <xdr:colOff>152400</xdr:colOff>
          <xdr:row>187</xdr:row>
          <xdr:rowOff>209550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188</xdr:row>
          <xdr:rowOff>19050</xdr:rowOff>
        </xdr:from>
        <xdr:to>
          <xdr:col>20</xdr:col>
          <xdr:colOff>152400</xdr:colOff>
          <xdr:row>188</xdr:row>
          <xdr:rowOff>209550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189</xdr:row>
          <xdr:rowOff>19050</xdr:rowOff>
        </xdr:from>
        <xdr:to>
          <xdr:col>20</xdr:col>
          <xdr:colOff>152400</xdr:colOff>
          <xdr:row>189</xdr:row>
          <xdr:rowOff>209550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190</xdr:row>
          <xdr:rowOff>19050</xdr:rowOff>
        </xdr:from>
        <xdr:to>
          <xdr:col>20</xdr:col>
          <xdr:colOff>152400</xdr:colOff>
          <xdr:row>190</xdr:row>
          <xdr:rowOff>209550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191</xdr:row>
          <xdr:rowOff>200025</xdr:rowOff>
        </xdr:from>
        <xdr:to>
          <xdr:col>20</xdr:col>
          <xdr:colOff>152400</xdr:colOff>
          <xdr:row>192</xdr:row>
          <xdr:rowOff>161925</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185</xdr:row>
          <xdr:rowOff>19050</xdr:rowOff>
        </xdr:from>
        <xdr:to>
          <xdr:col>22</xdr:col>
          <xdr:colOff>152400</xdr:colOff>
          <xdr:row>185</xdr:row>
          <xdr:rowOff>209550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186</xdr:row>
          <xdr:rowOff>19050</xdr:rowOff>
        </xdr:from>
        <xdr:to>
          <xdr:col>22</xdr:col>
          <xdr:colOff>152400</xdr:colOff>
          <xdr:row>186</xdr:row>
          <xdr:rowOff>209550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187</xdr:row>
          <xdr:rowOff>19050</xdr:rowOff>
        </xdr:from>
        <xdr:to>
          <xdr:col>22</xdr:col>
          <xdr:colOff>152400</xdr:colOff>
          <xdr:row>187</xdr:row>
          <xdr:rowOff>209550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188</xdr:row>
          <xdr:rowOff>19050</xdr:rowOff>
        </xdr:from>
        <xdr:to>
          <xdr:col>22</xdr:col>
          <xdr:colOff>152400</xdr:colOff>
          <xdr:row>188</xdr:row>
          <xdr:rowOff>209550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189</xdr:row>
          <xdr:rowOff>19050</xdr:rowOff>
        </xdr:from>
        <xdr:to>
          <xdr:col>22</xdr:col>
          <xdr:colOff>152400</xdr:colOff>
          <xdr:row>189</xdr:row>
          <xdr:rowOff>209550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190</xdr:row>
          <xdr:rowOff>19050</xdr:rowOff>
        </xdr:from>
        <xdr:to>
          <xdr:col>22</xdr:col>
          <xdr:colOff>152400</xdr:colOff>
          <xdr:row>190</xdr:row>
          <xdr:rowOff>209550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191</xdr:row>
          <xdr:rowOff>200025</xdr:rowOff>
        </xdr:from>
        <xdr:to>
          <xdr:col>22</xdr:col>
          <xdr:colOff>152400</xdr:colOff>
          <xdr:row>192</xdr:row>
          <xdr:rowOff>161925</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198</xdr:row>
          <xdr:rowOff>9525</xdr:rowOff>
        </xdr:from>
        <xdr:to>
          <xdr:col>21</xdr:col>
          <xdr:colOff>247650</xdr:colOff>
          <xdr:row>198</xdr:row>
          <xdr:rowOff>209550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199</xdr:row>
          <xdr:rowOff>85725</xdr:rowOff>
        </xdr:from>
        <xdr:to>
          <xdr:col>21</xdr:col>
          <xdr:colOff>247650</xdr:colOff>
          <xdr:row>199</xdr:row>
          <xdr:rowOff>295275</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200</xdr:row>
          <xdr:rowOff>123825</xdr:rowOff>
        </xdr:from>
        <xdr:to>
          <xdr:col>21</xdr:col>
          <xdr:colOff>247650</xdr:colOff>
          <xdr:row>200</xdr:row>
          <xdr:rowOff>323850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201</xdr:row>
          <xdr:rowOff>123825</xdr:rowOff>
        </xdr:from>
        <xdr:to>
          <xdr:col>21</xdr:col>
          <xdr:colOff>247650</xdr:colOff>
          <xdr:row>201</xdr:row>
          <xdr:rowOff>323850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202</xdr:row>
          <xdr:rowOff>9525</xdr:rowOff>
        </xdr:from>
        <xdr:to>
          <xdr:col>21</xdr:col>
          <xdr:colOff>247650</xdr:colOff>
          <xdr:row>202</xdr:row>
          <xdr:rowOff>209550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208</xdr:row>
          <xdr:rowOff>9525</xdr:rowOff>
        </xdr:from>
        <xdr:to>
          <xdr:col>21</xdr:col>
          <xdr:colOff>247650</xdr:colOff>
          <xdr:row>208</xdr:row>
          <xdr:rowOff>209550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209</xdr:row>
          <xdr:rowOff>9525</xdr:rowOff>
        </xdr:from>
        <xdr:to>
          <xdr:col>21</xdr:col>
          <xdr:colOff>247650</xdr:colOff>
          <xdr:row>209</xdr:row>
          <xdr:rowOff>209550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210</xdr:row>
          <xdr:rowOff>9525</xdr:rowOff>
        </xdr:from>
        <xdr:to>
          <xdr:col>21</xdr:col>
          <xdr:colOff>247650</xdr:colOff>
          <xdr:row>210</xdr:row>
          <xdr:rowOff>209550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211</xdr:row>
          <xdr:rowOff>9525</xdr:rowOff>
        </xdr:from>
        <xdr:to>
          <xdr:col>21</xdr:col>
          <xdr:colOff>247650</xdr:colOff>
          <xdr:row>211</xdr:row>
          <xdr:rowOff>209550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212</xdr:row>
          <xdr:rowOff>9525</xdr:rowOff>
        </xdr:from>
        <xdr:to>
          <xdr:col>21</xdr:col>
          <xdr:colOff>247650</xdr:colOff>
          <xdr:row>212</xdr:row>
          <xdr:rowOff>209550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220</xdr:row>
          <xdr:rowOff>19050</xdr:rowOff>
        </xdr:from>
        <xdr:to>
          <xdr:col>16</xdr:col>
          <xdr:colOff>152400</xdr:colOff>
          <xdr:row>220</xdr:row>
          <xdr:rowOff>209550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221</xdr:row>
          <xdr:rowOff>19050</xdr:rowOff>
        </xdr:from>
        <xdr:to>
          <xdr:col>16</xdr:col>
          <xdr:colOff>152400</xdr:colOff>
          <xdr:row>221</xdr:row>
          <xdr:rowOff>209550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222</xdr:row>
          <xdr:rowOff>19050</xdr:rowOff>
        </xdr:from>
        <xdr:to>
          <xdr:col>16</xdr:col>
          <xdr:colOff>152400</xdr:colOff>
          <xdr:row>222</xdr:row>
          <xdr:rowOff>209550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223</xdr:row>
          <xdr:rowOff>123825</xdr:rowOff>
        </xdr:from>
        <xdr:to>
          <xdr:col>16</xdr:col>
          <xdr:colOff>152400</xdr:colOff>
          <xdr:row>223</xdr:row>
          <xdr:rowOff>314325</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224</xdr:row>
          <xdr:rowOff>123825</xdr:rowOff>
        </xdr:from>
        <xdr:to>
          <xdr:col>16</xdr:col>
          <xdr:colOff>152400</xdr:colOff>
          <xdr:row>224</xdr:row>
          <xdr:rowOff>314325</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225</xdr:row>
          <xdr:rowOff>123825</xdr:rowOff>
        </xdr:from>
        <xdr:to>
          <xdr:col>16</xdr:col>
          <xdr:colOff>152400</xdr:colOff>
          <xdr:row>225</xdr:row>
          <xdr:rowOff>314325</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226</xdr:row>
          <xdr:rowOff>19050</xdr:rowOff>
        </xdr:from>
        <xdr:to>
          <xdr:col>16</xdr:col>
          <xdr:colOff>152400</xdr:colOff>
          <xdr:row>226</xdr:row>
          <xdr:rowOff>209550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227</xdr:row>
          <xdr:rowOff>123825</xdr:rowOff>
        </xdr:from>
        <xdr:to>
          <xdr:col>16</xdr:col>
          <xdr:colOff>152400</xdr:colOff>
          <xdr:row>227</xdr:row>
          <xdr:rowOff>314325</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220</xdr:row>
          <xdr:rowOff>19050</xdr:rowOff>
        </xdr:from>
        <xdr:to>
          <xdr:col>18</xdr:col>
          <xdr:colOff>152400</xdr:colOff>
          <xdr:row>220</xdr:row>
          <xdr:rowOff>209550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221</xdr:row>
          <xdr:rowOff>19050</xdr:rowOff>
        </xdr:from>
        <xdr:to>
          <xdr:col>18</xdr:col>
          <xdr:colOff>152400</xdr:colOff>
          <xdr:row>221</xdr:row>
          <xdr:rowOff>209550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222</xdr:row>
          <xdr:rowOff>19050</xdr:rowOff>
        </xdr:from>
        <xdr:to>
          <xdr:col>18</xdr:col>
          <xdr:colOff>152400</xdr:colOff>
          <xdr:row>222</xdr:row>
          <xdr:rowOff>209550</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223</xdr:row>
          <xdr:rowOff>123825</xdr:rowOff>
        </xdr:from>
        <xdr:to>
          <xdr:col>18</xdr:col>
          <xdr:colOff>152400</xdr:colOff>
          <xdr:row>223</xdr:row>
          <xdr:rowOff>314325</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224</xdr:row>
          <xdr:rowOff>123825</xdr:rowOff>
        </xdr:from>
        <xdr:to>
          <xdr:col>18</xdr:col>
          <xdr:colOff>152400</xdr:colOff>
          <xdr:row>224</xdr:row>
          <xdr:rowOff>314325</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225</xdr:row>
          <xdr:rowOff>123825</xdr:rowOff>
        </xdr:from>
        <xdr:to>
          <xdr:col>18</xdr:col>
          <xdr:colOff>152400</xdr:colOff>
          <xdr:row>225</xdr:row>
          <xdr:rowOff>314325</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226</xdr:row>
          <xdr:rowOff>19050</xdr:rowOff>
        </xdr:from>
        <xdr:to>
          <xdr:col>18</xdr:col>
          <xdr:colOff>152400</xdr:colOff>
          <xdr:row>226</xdr:row>
          <xdr:rowOff>209550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227</xdr:row>
          <xdr:rowOff>123825</xdr:rowOff>
        </xdr:from>
        <xdr:to>
          <xdr:col>18</xdr:col>
          <xdr:colOff>152400</xdr:colOff>
          <xdr:row>227</xdr:row>
          <xdr:rowOff>314325</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220</xdr:row>
          <xdr:rowOff>19050</xdr:rowOff>
        </xdr:from>
        <xdr:to>
          <xdr:col>20</xdr:col>
          <xdr:colOff>152400</xdr:colOff>
          <xdr:row>220</xdr:row>
          <xdr:rowOff>209550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221</xdr:row>
          <xdr:rowOff>19050</xdr:rowOff>
        </xdr:from>
        <xdr:to>
          <xdr:col>20</xdr:col>
          <xdr:colOff>152400</xdr:colOff>
          <xdr:row>221</xdr:row>
          <xdr:rowOff>209550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222</xdr:row>
          <xdr:rowOff>19050</xdr:rowOff>
        </xdr:from>
        <xdr:to>
          <xdr:col>20</xdr:col>
          <xdr:colOff>152400</xdr:colOff>
          <xdr:row>222</xdr:row>
          <xdr:rowOff>209550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223</xdr:row>
          <xdr:rowOff>123825</xdr:rowOff>
        </xdr:from>
        <xdr:to>
          <xdr:col>20</xdr:col>
          <xdr:colOff>152400</xdr:colOff>
          <xdr:row>223</xdr:row>
          <xdr:rowOff>314325</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224</xdr:row>
          <xdr:rowOff>123825</xdr:rowOff>
        </xdr:from>
        <xdr:to>
          <xdr:col>20</xdr:col>
          <xdr:colOff>152400</xdr:colOff>
          <xdr:row>224</xdr:row>
          <xdr:rowOff>314325</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225</xdr:row>
          <xdr:rowOff>123825</xdr:rowOff>
        </xdr:from>
        <xdr:to>
          <xdr:col>20</xdr:col>
          <xdr:colOff>152400</xdr:colOff>
          <xdr:row>225</xdr:row>
          <xdr:rowOff>314325</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226</xdr:row>
          <xdr:rowOff>19050</xdr:rowOff>
        </xdr:from>
        <xdr:to>
          <xdr:col>20</xdr:col>
          <xdr:colOff>152400</xdr:colOff>
          <xdr:row>226</xdr:row>
          <xdr:rowOff>209550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227</xdr:row>
          <xdr:rowOff>123825</xdr:rowOff>
        </xdr:from>
        <xdr:to>
          <xdr:col>20</xdr:col>
          <xdr:colOff>152400</xdr:colOff>
          <xdr:row>227</xdr:row>
          <xdr:rowOff>314325</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220</xdr:row>
          <xdr:rowOff>19050</xdr:rowOff>
        </xdr:from>
        <xdr:to>
          <xdr:col>22</xdr:col>
          <xdr:colOff>152400</xdr:colOff>
          <xdr:row>220</xdr:row>
          <xdr:rowOff>209550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221</xdr:row>
          <xdr:rowOff>19050</xdr:rowOff>
        </xdr:from>
        <xdr:to>
          <xdr:col>22</xdr:col>
          <xdr:colOff>152400</xdr:colOff>
          <xdr:row>221</xdr:row>
          <xdr:rowOff>209550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222</xdr:row>
          <xdr:rowOff>19050</xdr:rowOff>
        </xdr:from>
        <xdr:to>
          <xdr:col>22</xdr:col>
          <xdr:colOff>152400</xdr:colOff>
          <xdr:row>222</xdr:row>
          <xdr:rowOff>209550</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223</xdr:row>
          <xdr:rowOff>123825</xdr:rowOff>
        </xdr:from>
        <xdr:to>
          <xdr:col>22</xdr:col>
          <xdr:colOff>152400</xdr:colOff>
          <xdr:row>223</xdr:row>
          <xdr:rowOff>314325</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224</xdr:row>
          <xdr:rowOff>123825</xdr:rowOff>
        </xdr:from>
        <xdr:to>
          <xdr:col>22</xdr:col>
          <xdr:colOff>152400</xdr:colOff>
          <xdr:row>224</xdr:row>
          <xdr:rowOff>314325</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225</xdr:row>
          <xdr:rowOff>123825</xdr:rowOff>
        </xdr:from>
        <xdr:to>
          <xdr:col>22</xdr:col>
          <xdr:colOff>152400</xdr:colOff>
          <xdr:row>225</xdr:row>
          <xdr:rowOff>314325</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226</xdr:row>
          <xdr:rowOff>19050</xdr:rowOff>
        </xdr:from>
        <xdr:to>
          <xdr:col>22</xdr:col>
          <xdr:colOff>152400</xdr:colOff>
          <xdr:row>226</xdr:row>
          <xdr:rowOff>209550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227</xdr:row>
          <xdr:rowOff>123825</xdr:rowOff>
        </xdr:from>
        <xdr:to>
          <xdr:col>22</xdr:col>
          <xdr:colOff>152400</xdr:colOff>
          <xdr:row>227</xdr:row>
          <xdr:rowOff>314325</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190500</xdr:colOff>
          <xdr:row>17</xdr:row>
          <xdr:rowOff>19050</xdr:rowOff>
        </xdr:from>
        <xdr:to>
          <xdr:col>16</xdr:col>
          <xdr:colOff>152400</xdr:colOff>
          <xdr:row>17</xdr:row>
          <xdr:rowOff>209550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18</xdr:row>
          <xdr:rowOff>19050</xdr:rowOff>
        </xdr:from>
        <xdr:to>
          <xdr:col>16</xdr:col>
          <xdr:colOff>161925</xdr:colOff>
          <xdr:row>18</xdr:row>
          <xdr:rowOff>209550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19</xdr:row>
          <xdr:rowOff>19050</xdr:rowOff>
        </xdr:from>
        <xdr:to>
          <xdr:col>16</xdr:col>
          <xdr:colOff>161925</xdr:colOff>
          <xdr:row>19</xdr:row>
          <xdr:rowOff>209550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27</xdr:row>
          <xdr:rowOff>219075</xdr:rowOff>
        </xdr:from>
        <xdr:to>
          <xdr:col>16</xdr:col>
          <xdr:colOff>161925</xdr:colOff>
          <xdr:row>28</xdr:row>
          <xdr:rowOff>190500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20</xdr:row>
          <xdr:rowOff>19050</xdr:rowOff>
        </xdr:from>
        <xdr:to>
          <xdr:col>16</xdr:col>
          <xdr:colOff>161925</xdr:colOff>
          <xdr:row>20</xdr:row>
          <xdr:rowOff>209550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19050</xdr:rowOff>
        </xdr:from>
        <xdr:to>
          <xdr:col>16</xdr:col>
          <xdr:colOff>161925</xdr:colOff>
          <xdr:row>21</xdr:row>
          <xdr:rowOff>209550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xdr:row>
          <xdr:rowOff>19050</xdr:rowOff>
        </xdr:from>
        <xdr:to>
          <xdr:col>16</xdr:col>
          <xdr:colOff>161925</xdr:colOff>
          <xdr:row>22</xdr:row>
          <xdr:rowOff>209550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23</xdr:row>
          <xdr:rowOff>19050</xdr:rowOff>
        </xdr:from>
        <xdr:to>
          <xdr:col>16</xdr:col>
          <xdr:colOff>161925</xdr:colOff>
          <xdr:row>23</xdr:row>
          <xdr:rowOff>209550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19050</xdr:rowOff>
        </xdr:from>
        <xdr:to>
          <xdr:col>16</xdr:col>
          <xdr:colOff>161925</xdr:colOff>
          <xdr:row>24</xdr:row>
          <xdr:rowOff>209550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25</xdr:row>
          <xdr:rowOff>19050</xdr:rowOff>
        </xdr:from>
        <xdr:to>
          <xdr:col>16</xdr:col>
          <xdr:colOff>161925</xdr:colOff>
          <xdr:row>25</xdr:row>
          <xdr:rowOff>209550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26</xdr:row>
          <xdr:rowOff>19050</xdr:rowOff>
        </xdr:from>
        <xdr:to>
          <xdr:col>16</xdr:col>
          <xdr:colOff>161925</xdr:colOff>
          <xdr:row>26</xdr:row>
          <xdr:rowOff>209550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xdr:row>
          <xdr:rowOff>19050</xdr:rowOff>
        </xdr:from>
        <xdr:to>
          <xdr:col>18</xdr:col>
          <xdr:colOff>161925</xdr:colOff>
          <xdr:row>17</xdr:row>
          <xdr:rowOff>209550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xdr:row>
          <xdr:rowOff>19050</xdr:rowOff>
        </xdr:from>
        <xdr:to>
          <xdr:col>18</xdr:col>
          <xdr:colOff>161925</xdr:colOff>
          <xdr:row>18</xdr:row>
          <xdr:rowOff>209550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xdr:row>
          <xdr:rowOff>19050</xdr:rowOff>
        </xdr:from>
        <xdr:to>
          <xdr:col>18</xdr:col>
          <xdr:colOff>161925</xdr:colOff>
          <xdr:row>19</xdr:row>
          <xdr:rowOff>209550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27</xdr:row>
          <xdr:rowOff>219075</xdr:rowOff>
        </xdr:from>
        <xdr:to>
          <xdr:col>18</xdr:col>
          <xdr:colOff>161925</xdr:colOff>
          <xdr:row>28</xdr:row>
          <xdr:rowOff>190500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xdr:row>
          <xdr:rowOff>19050</xdr:rowOff>
        </xdr:from>
        <xdr:to>
          <xdr:col>18</xdr:col>
          <xdr:colOff>161925</xdr:colOff>
          <xdr:row>20</xdr:row>
          <xdr:rowOff>209550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21</xdr:row>
          <xdr:rowOff>19050</xdr:rowOff>
        </xdr:from>
        <xdr:to>
          <xdr:col>18</xdr:col>
          <xdr:colOff>161925</xdr:colOff>
          <xdr:row>21</xdr:row>
          <xdr:rowOff>209550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xdr:row>
          <xdr:rowOff>19050</xdr:rowOff>
        </xdr:from>
        <xdr:to>
          <xdr:col>18</xdr:col>
          <xdr:colOff>161925</xdr:colOff>
          <xdr:row>22</xdr:row>
          <xdr:rowOff>209550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23</xdr:row>
          <xdr:rowOff>19050</xdr:rowOff>
        </xdr:from>
        <xdr:to>
          <xdr:col>18</xdr:col>
          <xdr:colOff>161925</xdr:colOff>
          <xdr:row>23</xdr:row>
          <xdr:rowOff>209550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24</xdr:row>
          <xdr:rowOff>19050</xdr:rowOff>
        </xdr:from>
        <xdr:to>
          <xdr:col>18</xdr:col>
          <xdr:colOff>161925</xdr:colOff>
          <xdr:row>24</xdr:row>
          <xdr:rowOff>209550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25</xdr:row>
          <xdr:rowOff>19050</xdr:rowOff>
        </xdr:from>
        <xdr:to>
          <xdr:col>18</xdr:col>
          <xdr:colOff>161925</xdr:colOff>
          <xdr:row>25</xdr:row>
          <xdr:rowOff>209550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26</xdr:row>
          <xdr:rowOff>19050</xdr:rowOff>
        </xdr:from>
        <xdr:to>
          <xdr:col>18</xdr:col>
          <xdr:colOff>161925</xdr:colOff>
          <xdr:row>26</xdr:row>
          <xdr:rowOff>209550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xdr:row>
          <xdr:rowOff>19050</xdr:rowOff>
        </xdr:from>
        <xdr:to>
          <xdr:col>20</xdr:col>
          <xdr:colOff>161925</xdr:colOff>
          <xdr:row>17</xdr:row>
          <xdr:rowOff>209550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xdr:row>
          <xdr:rowOff>19050</xdr:rowOff>
        </xdr:from>
        <xdr:to>
          <xdr:col>20</xdr:col>
          <xdr:colOff>161925</xdr:colOff>
          <xdr:row>18</xdr:row>
          <xdr:rowOff>209550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19</xdr:row>
          <xdr:rowOff>19050</xdr:rowOff>
        </xdr:from>
        <xdr:to>
          <xdr:col>20</xdr:col>
          <xdr:colOff>161925</xdr:colOff>
          <xdr:row>19</xdr:row>
          <xdr:rowOff>209550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27</xdr:row>
          <xdr:rowOff>219075</xdr:rowOff>
        </xdr:from>
        <xdr:to>
          <xdr:col>20</xdr:col>
          <xdr:colOff>161925</xdr:colOff>
          <xdr:row>28</xdr:row>
          <xdr:rowOff>190500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20</xdr:row>
          <xdr:rowOff>19050</xdr:rowOff>
        </xdr:from>
        <xdr:to>
          <xdr:col>20</xdr:col>
          <xdr:colOff>161925</xdr:colOff>
          <xdr:row>20</xdr:row>
          <xdr:rowOff>209550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21</xdr:row>
          <xdr:rowOff>19050</xdr:rowOff>
        </xdr:from>
        <xdr:to>
          <xdr:col>20</xdr:col>
          <xdr:colOff>161925</xdr:colOff>
          <xdr:row>21</xdr:row>
          <xdr:rowOff>209550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22</xdr:row>
          <xdr:rowOff>19050</xdr:rowOff>
        </xdr:from>
        <xdr:to>
          <xdr:col>20</xdr:col>
          <xdr:colOff>161925</xdr:colOff>
          <xdr:row>22</xdr:row>
          <xdr:rowOff>209550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23</xdr:row>
          <xdr:rowOff>19050</xdr:rowOff>
        </xdr:from>
        <xdr:to>
          <xdr:col>20</xdr:col>
          <xdr:colOff>161925</xdr:colOff>
          <xdr:row>23</xdr:row>
          <xdr:rowOff>209550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24</xdr:row>
          <xdr:rowOff>19050</xdr:rowOff>
        </xdr:from>
        <xdr:to>
          <xdr:col>20</xdr:col>
          <xdr:colOff>161925</xdr:colOff>
          <xdr:row>24</xdr:row>
          <xdr:rowOff>209550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25</xdr:row>
          <xdr:rowOff>19050</xdr:rowOff>
        </xdr:from>
        <xdr:to>
          <xdr:col>20</xdr:col>
          <xdr:colOff>161925</xdr:colOff>
          <xdr:row>25</xdr:row>
          <xdr:rowOff>209550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26</xdr:row>
          <xdr:rowOff>19050</xdr:rowOff>
        </xdr:from>
        <xdr:to>
          <xdr:col>20</xdr:col>
          <xdr:colOff>161925</xdr:colOff>
          <xdr:row>26</xdr:row>
          <xdr:rowOff>209550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17</xdr:row>
          <xdr:rowOff>19050</xdr:rowOff>
        </xdr:from>
        <xdr:to>
          <xdr:col>22</xdr:col>
          <xdr:colOff>161925</xdr:colOff>
          <xdr:row>17</xdr:row>
          <xdr:rowOff>209550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18</xdr:row>
          <xdr:rowOff>19050</xdr:rowOff>
        </xdr:from>
        <xdr:to>
          <xdr:col>22</xdr:col>
          <xdr:colOff>161925</xdr:colOff>
          <xdr:row>18</xdr:row>
          <xdr:rowOff>209550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19</xdr:row>
          <xdr:rowOff>19050</xdr:rowOff>
        </xdr:from>
        <xdr:to>
          <xdr:col>22</xdr:col>
          <xdr:colOff>161925</xdr:colOff>
          <xdr:row>19</xdr:row>
          <xdr:rowOff>209550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27</xdr:row>
          <xdr:rowOff>219075</xdr:rowOff>
        </xdr:from>
        <xdr:to>
          <xdr:col>22</xdr:col>
          <xdr:colOff>161925</xdr:colOff>
          <xdr:row>28</xdr:row>
          <xdr:rowOff>190500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20</xdr:row>
          <xdr:rowOff>19050</xdr:rowOff>
        </xdr:from>
        <xdr:to>
          <xdr:col>22</xdr:col>
          <xdr:colOff>161925</xdr:colOff>
          <xdr:row>20</xdr:row>
          <xdr:rowOff>209550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21</xdr:row>
          <xdr:rowOff>19050</xdr:rowOff>
        </xdr:from>
        <xdr:to>
          <xdr:col>22</xdr:col>
          <xdr:colOff>161925</xdr:colOff>
          <xdr:row>21</xdr:row>
          <xdr:rowOff>209550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xdr:row>
          <xdr:rowOff>19050</xdr:rowOff>
        </xdr:from>
        <xdr:to>
          <xdr:col>22</xdr:col>
          <xdr:colOff>161925</xdr:colOff>
          <xdr:row>22</xdr:row>
          <xdr:rowOff>209550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23</xdr:row>
          <xdr:rowOff>19050</xdr:rowOff>
        </xdr:from>
        <xdr:to>
          <xdr:col>22</xdr:col>
          <xdr:colOff>161925</xdr:colOff>
          <xdr:row>23</xdr:row>
          <xdr:rowOff>209550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19050</xdr:rowOff>
        </xdr:from>
        <xdr:to>
          <xdr:col>22</xdr:col>
          <xdr:colOff>161925</xdr:colOff>
          <xdr:row>24</xdr:row>
          <xdr:rowOff>209550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25</xdr:row>
          <xdr:rowOff>19050</xdr:rowOff>
        </xdr:from>
        <xdr:to>
          <xdr:col>22</xdr:col>
          <xdr:colOff>161925</xdr:colOff>
          <xdr:row>25</xdr:row>
          <xdr:rowOff>209550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26</xdr:row>
          <xdr:rowOff>19050</xdr:rowOff>
        </xdr:from>
        <xdr:to>
          <xdr:col>22</xdr:col>
          <xdr:colOff>161925</xdr:colOff>
          <xdr:row>26</xdr:row>
          <xdr:rowOff>209550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36</xdr:row>
          <xdr:rowOff>19050</xdr:rowOff>
        </xdr:from>
        <xdr:to>
          <xdr:col>16</xdr:col>
          <xdr:colOff>19050</xdr:colOff>
          <xdr:row>36</xdr:row>
          <xdr:rowOff>209550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37</xdr:row>
          <xdr:rowOff>19050</xdr:rowOff>
        </xdr:from>
        <xdr:to>
          <xdr:col>16</xdr:col>
          <xdr:colOff>19050</xdr:colOff>
          <xdr:row>37</xdr:row>
          <xdr:rowOff>209550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38</xdr:row>
          <xdr:rowOff>19050</xdr:rowOff>
        </xdr:from>
        <xdr:to>
          <xdr:col>16</xdr:col>
          <xdr:colOff>19050</xdr:colOff>
          <xdr:row>38</xdr:row>
          <xdr:rowOff>209550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36</xdr:row>
          <xdr:rowOff>19050</xdr:rowOff>
        </xdr:from>
        <xdr:to>
          <xdr:col>19</xdr:col>
          <xdr:colOff>9525</xdr:colOff>
          <xdr:row>36</xdr:row>
          <xdr:rowOff>209550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37</xdr:row>
          <xdr:rowOff>19050</xdr:rowOff>
        </xdr:from>
        <xdr:to>
          <xdr:col>19</xdr:col>
          <xdr:colOff>9525</xdr:colOff>
          <xdr:row>37</xdr:row>
          <xdr:rowOff>209550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38</xdr:row>
          <xdr:rowOff>19050</xdr:rowOff>
        </xdr:from>
        <xdr:to>
          <xdr:col>19</xdr:col>
          <xdr:colOff>9525</xdr:colOff>
          <xdr:row>38</xdr:row>
          <xdr:rowOff>209550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36</xdr:row>
          <xdr:rowOff>19050</xdr:rowOff>
        </xdr:from>
        <xdr:to>
          <xdr:col>22</xdr:col>
          <xdr:colOff>19050</xdr:colOff>
          <xdr:row>36</xdr:row>
          <xdr:rowOff>209550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37</xdr:row>
          <xdr:rowOff>19050</xdr:rowOff>
        </xdr:from>
        <xdr:to>
          <xdr:col>22</xdr:col>
          <xdr:colOff>19050</xdr:colOff>
          <xdr:row>37</xdr:row>
          <xdr:rowOff>209550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38</xdr:row>
          <xdr:rowOff>19050</xdr:rowOff>
        </xdr:from>
        <xdr:to>
          <xdr:col>22</xdr:col>
          <xdr:colOff>19050</xdr:colOff>
          <xdr:row>38</xdr:row>
          <xdr:rowOff>209550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47</xdr:row>
          <xdr:rowOff>104775</xdr:rowOff>
        </xdr:from>
        <xdr:to>
          <xdr:col>14</xdr:col>
          <xdr:colOff>142875</xdr:colOff>
          <xdr:row>47</xdr:row>
          <xdr:rowOff>400050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47</xdr:row>
          <xdr:rowOff>104775</xdr:rowOff>
        </xdr:from>
        <xdr:to>
          <xdr:col>16</xdr:col>
          <xdr:colOff>142875</xdr:colOff>
          <xdr:row>47</xdr:row>
          <xdr:rowOff>400050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47</xdr:row>
          <xdr:rowOff>104775</xdr:rowOff>
        </xdr:from>
        <xdr:to>
          <xdr:col>18</xdr:col>
          <xdr:colOff>142875</xdr:colOff>
          <xdr:row>47</xdr:row>
          <xdr:rowOff>400050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47</xdr:row>
          <xdr:rowOff>104775</xdr:rowOff>
        </xdr:from>
        <xdr:to>
          <xdr:col>20</xdr:col>
          <xdr:colOff>142875</xdr:colOff>
          <xdr:row>47</xdr:row>
          <xdr:rowOff>400050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47</xdr:row>
          <xdr:rowOff>104775</xdr:rowOff>
        </xdr:from>
        <xdr:to>
          <xdr:col>22</xdr:col>
          <xdr:colOff>142875</xdr:colOff>
          <xdr:row>47</xdr:row>
          <xdr:rowOff>400050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50</xdr:row>
          <xdr:rowOff>66675</xdr:rowOff>
        </xdr:from>
        <xdr:to>
          <xdr:col>14</xdr:col>
          <xdr:colOff>247650</xdr:colOff>
          <xdr:row>50</xdr:row>
          <xdr:rowOff>371475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51</xdr:row>
          <xdr:rowOff>19050</xdr:rowOff>
        </xdr:from>
        <xdr:to>
          <xdr:col>14</xdr:col>
          <xdr:colOff>161925</xdr:colOff>
          <xdr:row>51</xdr:row>
          <xdr:rowOff>209550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52</xdr:row>
          <xdr:rowOff>19050</xdr:rowOff>
        </xdr:from>
        <xdr:to>
          <xdr:col>14</xdr:col>
          <xdr:colOff>161925</xdr:colOff>
          <xdr:row>52</xdr:row>
          <xdr:rowOff>209550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53</xdr:row>
          <xdr:rowOff>19050</xdr:rowOff>
        </xdr:from>
        <xdr:to>
          <xdr:col>14</xdr:col>
          <xdr:colOff>161925</xdr:colOff>
          <xdr:row>53</xdr:row>
          <xdr:rowOff>209550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54</xdr:row>
          <xdr:rowOff>133350</xdr:rowOff>
        </xdr:from>
        <xdr:to>
          <xdr:col>14</xdr:col>
          <xdr:colOff>247650</xdr:colOff>
          <xdr:row>54</xdr:row>
          <xdr:rowOff>438150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55</xdr:row>
          <xdr:rowOff>19050</xdr:rowOff>
        </xdr:from>
        <xdr:to>
          <xdr:col>14</xdr:col>
          <xdr:colOff>161925</xdr:colOff>
          <xdr:row>55</xdr:row>
          <xdr:rowOff>209550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56</xdr:row>
          <xdr:rowOff>19050</xdr:rowOff>
        </xdr:from>
        <xdr:to>
          <xdr:col>14</xdr:col>
          <xdr:colOff>161925</xdr:colOff>
          <xdr:row>56</xdr:row>
          <xdr:rowOff>209550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57</xdr:row>
          <xdr:rowOff>19050</xdr:rowOff>
        </xdr:from>
        <xdr:to>
          <xdr:col>14</xdr:col>
          <xdr:colOff>161925</xdr:colOff>
          <xdr:row>57</xdr:row>
          <xdr:rowOff>209550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58</xdr:row>
          <xdr:rowOff>19050</xdr:rowOff>
        </xdr:from>
        <xdr:to>
          <xdr:col>14</xdr:col>
          <xdr:colOff>161925</xdr:colOff>
          <xdr:row>58</xdr:row>
          <xdr:rowOff>209550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59</xdr:row>
          <xdr:rowOff>190500</xdr:rowOff>
        </xdr:from>
        <xdr:to>
          <xdr:col>14</xdr:col>
          <xdr:colOff>161925</xdr:colOff>
          <xdr:row>60</xdr:row>
          <xdr:rowOff>152400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50</xdr:row>
          <xdr:rowOff>66675</xdr:rowOff>
        </xdr:from>
        <xdr:to>
          <xdr:col>16</xdr:col>
          <xdr:colOff>247650</xdr:colOff>
          <xdr:row>50</xdr:row>
          <xdr:rowOff>371475</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51</xdr:row>
          <xdr:rowOff>19050</xdr:rowOff>
        </xdr:from>
        <xdr:to>
          <xdr:col>16</xdr:col>
          <xdr:colOff>161925</xdr:colOff>
          <xdr:row>51</xdr:row>
          <xdr:rowOff>209550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52</xdr:row>
          <xdr:rowOff>19050</xdr:rowOff>
        </xdr:from>
        <xdr:to>
          <xdr:col>16</xdr:col>
          <xdr:colOff>161925</xdr:colOff>
          <xdr:row>52</xdr:row>
          <xdr:rowOff>209550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53</xdr:row>
          <xdr:rowOff>19050</xdr:rowOff>
        </xdr:from>
        <xdr:to>
          <xdr:col>16</xdr:col>
          <xdr:colOff>161925</xdr:colOff>
          <xdr:row>53</xdr:row>
          <xdr:rowOff>209550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54</xdr:row>
          <xdr:rowOff>133350</xdr:rowOff>
        </xdr:from>
        <xdr:to>
          <xdr:col>16</xdr:col>
          <xdr:colOff>247650</xdr:colOff>
          <xdr:row>54</xdr:row>
          <xdr:rowOff>438150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55</xdr:row>
          <xdr:rowOff>19050</xdr:rowOff>
        </xdr:from>
        <xdr:to>
          <xdr:col>16</xdr:col>
          <xdr:colOff>161925</xdr:colOff>
          <xdr:row>55</xdr:row>
          <xdr:rowOff>209550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56</xdr:row>
          <xdr:rowOff>19050</xdr:rowOff>
        </xdr:from>
        <xdr:to>
          <xdr:col>16</xdr:col>
          <xdr:colOff>161925</xdr:colOff>
          <xdr:row>56</xdr:row>
          <xdr:rowOff>209550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57</xdr:row>
          <xdr:rowOff>19050</xdr:rowOff>
        </xdr:from>
        <xdr:to>
          <xdr:col>16</xdr:col>
          <xdr:colOff>161925</xdr:colOff>
          <xdr:row>57</xdr:row>
          <xdr:rowOff>209550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58</xdr:row>
          <xdr:rowOff>19050</xdr:rowOff>
        </xdr:from>
        <xdr:to>
          <xdr:col>16</xdr:col>
          <xdr:colOff>161925</xdr:colOff>
          <xdr:row>58</xdr:row>
          <xdr:rowOff>209550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59</xdr:row>
          <xdr:rowOff>190500</xdr:rowOff>
        </xdr:from>
        <xdr:to>
          <xdr:col>16</xdr:col>
          <xdr:colOff>161925</xdr:colOff>
          <xdr:row>60</xdr:row>
          <xdr:rowOff>152400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50</xdr:row>
          <xdr:rowOff>66675</xdr:rowOff>
        </xdr:from>
        <xdr:to>
          <xdr:col>18</xdr:col>
          <xdr:colOff>247650</xdr:colOff>
          <xdr:row>50</xdr:row>
          <xdr:rowOff>371475</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51</xdr:row>
          <xdr:rowOff>19050</xdr:rowOff>
        </xdr:from>
        <xdr:to>
          <xdr:col>18</xdr:col>
          <xdr:colOff>161925</xdr:colOff>
          <xdr:row>51</xdr:row>
          <xdr:rowOff>209550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52</xdr:row>
          <xdr:rowOff>19050</xdr:rowOff>
        </xdr:from>
        <xdr:to>
          <xdr:col>18</xdr:col>
          <xdr:colOff>161925</xdr:colOff>
          <xdr:row>52</xdr:row>
          <xdr:rowOff>209550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53</xdr:row>
          <xdr:rowOff>19050</xdr:rowOff>
        </xdr:from>
        <xdr:to>
          <xdr:col>18</xdr:col>
          <xdr:colOff>161925</xdr:colOff>
          <xdr:row>53</xdr:row>
          <xdr:rowOff>209550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54</xdr:row>
          <xdr:rowOff>133350</xdr:rowOff>
        </xdr:from>
        <xdr:to>
          <xdr:col>18</xdr:col>
          <xdr:colOff>247650</xdr:colOff>
          <xdr:row>54</xdr:row>
          <xdr:rowOff>438150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55</xdr:row>
          <xdr:rowOff>19050</xdr:rowOff>
        </xdr:from>
        <xdr:to>
          <xdr:col>18</xdr:col>
          <xdr:colOff>161925</xdr:colOff>
          <xdr:row>55</xdr:row>
          <xdr:rowOff>209550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56</xdr:row>
          <xdr:rowOff>19050</xdr:rowOff>
        </xdr:from>
        <xdr:to>
          <xdr:col>18</xdr:col>
          <xdr:colOff>161925</xdr:colOff>
          <xdr:row>56</xdr:row>
          <xdr:rowOff>209550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57</xdr:row>
          <xdr:rowOff>19050</xdr:rowOff>
        </xdr:from>
        <xdr:to>
          <xdr:col>18</xdr:col>
          <xdr:colOff>161925</xdr:colOff>
          <xdr:row>57</xdr:row>
          <xdr:rowOff>209550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58</xdr:row>
          <xdr:rowOff>19050</xdr:rowOff>
        </xdr:from>
        <xdr:to>
          <xdr:col>18</xdr:col>
          <xdr:colOff>161925</xdr:colOff>
          <xdr:row>58</xdr:row>
          <xdr:rowOff>209550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59</xdr:row>
          <xdr:rowOff>190500</xdr:rowOff>
        </xdr:from>
        <xdr:to>
          <xdr:col>18</xdr:col>
          <xdr:colOff>161925</xdr:colOff>
          <xdr:row>60</xdr:row>
          <xdr:rowOff>152400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50</xdr:row>
          <xdr:rowOff>66675</xdr:rowOff>
        </xdr:from>
        <xdr:to>
          <xdr:col>20</xdr:col>
          <xdr:colOff>247650</xdr:colOff>
          <xdr:row>50</xdr:row>
          <xdr:rowOff>371475</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51</xdr:row>
          <xdr:rowOff>19050</xdr:rowOff>
        </xdr:from>
        <xdr:to>
          <xdr:col>20</xdr:col>
          <xdr:colOff>161925</xdr:colOff>
          <xdr:row>51</xdr:row>
          <xdr:rowOff>209550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52</xdr:row>
          <xdr:rowOff>19050</xdr:rowOff>
        </xdr:from>
        <xdr:to>
          <xdr:col>20</xdr:col>
          <xdr:colOff>161925</xdr:colOff>
          <xdr:row>52</xdr:row>
          <xdr:rowOff>209550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53</xdr:row>
          <xdr:rowOff>19050</xdr:rowOff>
        </xdr:from>
        <xdr:to>
          <xdr:col>20</xdr:col>
          <xdr:colOff>161925</xdr:colOff>
          <xdr:row>53</xdr:row>
          <xdr:rowOff>209550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54</xdr:row>
          <xdr:rowOff>133350</xdr:rowOff>
        </xdr:from>
        <xdr:to>
          <xdr:col>20</xdr:col>
          <xdr:colOff>247650</xdr:colOff>
          <xdr:row>54</xdr:row>
          <xdr:rowOff>438150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55</xdr:row>
          <xdr:rowOff>19050</xdr:rowOff>
        </xdr:from>
        <xdr:to>
          <xdr:col>20</xdr:col>
          <xdr:colOff>161925</xdr:colOff>
          <xdr:row>55</xdr:row>
          <xdr:rowOff>209550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56</xdr:row>
          <xdr:rowOff>19050</xdr:rowOff>
        </xdr:from>
        <xdr:to>
          <xdr:col>20</xdr:col>
          <xdr:colOff>161925</xdr:colOff>
          <xdr:row>56</xdr:row>
          <xdr:rowOff>209550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57</xdr:row>
          <xdr:rowOff>19050</xdr:rowOff>
        </xdr:from>
        <xdr:to>
          <xdr:col>20</xdr:col>
          <xdr:colOff>161925</xdr:colOff>
          <xdr:row>57</xdr:row>
          <xdr:rowOff>209550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58</xdr:row>
          <xdr:rowOff>19050</xdr:rowOff>
        </xdr:from>
        <xdr:to>
          <xdr:col>20</xdr:col>
          <xdr:colOff>161925</xdr:colOff>
          <xdr:row>58</xdr:row>
          <xdr:rowOff>209550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59</xdr:row>
          <xdr:rowOff>190500</xdr:rowOff>
        </xdr:from>
        <xdr:to>
          <xdr:col>20</xdr:col>
          <xdr:colOff>161925</xdr:colOff>
          <xdr:row>60</xdr:row>
          <xdr:rowOff>152400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50</xdr:row>
          <xdr:rowOff>66675</xdr:rowOff>
        </xdr:from>
        <xdr:to>
          <xdr:col>22</xdr:col>
          <xdr:colOff>247650</xdr:colOff>
          <xdr:row>50</xdr:row>
          <xdr:rowOff>371475</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51</xdr:row>
          <xdr:rowOff>19050</xdr:rowOff>
        </xdr:from>
        <xdr:to>
          <xdr:col>22</xdr:col>
          <xdr:colOff>161925</xdr:colOff>
          <xdr:row>51</xdr:row>
          <xdr:rowOff>209550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52</xdr:row>
          <xdr:rowOff>19050</xdr:rowOff>
        </xdr:from>
        <xdr:to>
          <xdr:col>22</xdr:col>
          <xdr:colOff>161925</xdr:colOff>
          <xdr:row>52</xdr:row>
          <xdr:rowOff>209550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53</xdr:row>
          <xdr:rowOff>19050</xdr:rowOff>
        </xdr:from>
        <xdr:to>
          <xdr:col>22</xdr:col>
          <xdr:colOff>161925</xdr:colOff>
          <xdr:row>53</xdr:row>
          <xdr:rowOff>209550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54</xdr:row>
          <xdr:rowOff>133350</xdr:rowOff>
        </xdr:from>
        <xdr:to>
          <xdr:col>22</xdr:col>
          <xdr:colOff>247650</xdr:colOff>
          <xdr:row>54</xdr:row>
          <xdr:rowOff>438150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55</xdr:row>
          <xdr:rowOff>19050</xdr:rowOff>
        </xdr:from>
        <xdr:to>
          <xdr:col>22</xdr:col>
          <xdr:colOff>161925</xdr:colOff>
          <xdr:row>55</xdr:row>
          <xdr:rowOff>209550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56</xdr:row>
          <xdr:rowOff>19050</xdr:rowOff>
        </xdr:from>
        <xdr:to>
          <xdr:col>22</xdr:col>
          <xdr:colOff>161925</xdr:colOff>
          <xdr:row>56</xdr:row>
          <xdr:rowOff>209550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57</xdr:row>
          <xdr:rowOff>19050</xdr:rowOff>
        </xdr:from>
        <xdr:to>
          <xdr:col>22</xdr:col>
          <xdr:colOff>161925</xdr:colOff>
          <xdr:row>57</xdr:row>
          <xdr:rowOff>209550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58</xdr:row>
          <xdr:rowOff>19050</xdr:rowOff>
        </xdr:from>
        <xdr:to>
          <xdr:col>22</xdr:col>
          <xdr:colOff>161925</xdr:colOff>
          <xdr:row>58</xdr:row>
          <xdr:rowOff>209550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59</xdr:row>
          <xdr:rowOff>190500</xdr:rowOff>
        </xdr:from>
        <xdr:to>
          <xdr:col>22</xdr:col>
          <xdr:colOff>161925</xdr:colOff>
          <xdr:row>60</xdr:row>
          <xdr:rowOff>152400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67</xdr:row>
          <xdr:rowOff>85725</xdr:rowOff>
        </xdr:from>
        <xdr:to>
          <xdr:col>16</xdr:col>
          <xdr:colOff>28575</xdr:colOff>
          <xdr:row>67</xdr:row>
          <xdr:rowOff>438150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67</xdr:row>
          <xdr:rowOff>85725</xdr:rowOff>
        </xdr:from>
        <xdr:to>
          <xdr:col>19</xdr:col>
          <xdr:colOff>28575</xdr:colOff>
          <xdr:row>67</xdr:row>
          <xdr:rowOff>438150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67</xdr:row>
          <xdr:rowOff>85725</xdr:rowOff>
        </xdr:from>
        <xdr:to>
          <xdr:col>22</xdr:col>
          <xdr:colOff>28575</xdr:colOff>
          <xdr:row>67</xdr:row>
          <xdr:rowOff>438150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70</xdr:row>
          <xdr:rowOff>57150</xdr:rowOff>
        </xdr:from>
        <xdr:to>
          <xdr:col>16</xdr:col>
          <xdr:colOff>28575</xdr:colOff>
          <xdr:row>70</xdr:row>
          <xdr:rowOff>409575</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71</xdr:row>
          <xdr:rowOff>28575</xdr:rowOff>
        </xdr:from>
        <xdr:to>
          <xdr:col>16</xdr:col>
          <xdr:colOff>0</xdr:colOff>
          <xdr:row>71</xdr:row>
          <xdr:rowOff>219075</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72</xdr:row>
          <xdr:rowOff>28575</xdr:rowOff>
        </xdr:from>
        <xdr:to>
          <xdr:col>16</xdr:col>
          <xdr:colOff>0</xdr:colOff>
          <xdr:row>72</xdr:row>
          <xdr:rowOff>219075</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73</xdr:row>
          <xdr:rowOff>28575</xdr:rowOff>
        </xdr:from>
        <xdr:to>
          <xdr:col>16</xdr:col>
          <xdr:colOff>0</xdr:colOff>
          <xdr:row>73</xdr:row>
          <xdr:rowOff>219075</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74</xdr:row>
          <xdr:rowOff>190500</xdr:rowOff>
        </xdr:from>
        <xdr:to>
          <xdr:col>16</xdr:col>
          <xdr:colOff>0</xdr:colOff>
          <xdr:row>74</xdr:row>
          <xdr:rowOff>381000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75</xdr:row>
          <xdr:rowOff>28575</xdr:rowOff>
        </xdr:from>
        <xdr:to>
          <xdr:col>16</xdr:col>
          <xdr:colOff>0</xdr:colOff>
          <xdr:row>75</xdr:row>
          <xdr:rowOff>219075</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76</xdr:row>
          <xdr:rowOff>28575</xdr:rowOff>
        </xdr:from>
        <xdr:to>
          <xdr:col>16</xdr:col>
          <xdr:colOff>0</xdr:colOff>
          <xdr:row>76</xdr:row>
          <xdr:rowOff>219075</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77</xdr:row>
          <xdr:rowOff>28575</xdr:rowOff>
        </xdr:from>
        <xdr:to>
          <xdr:col>16</xdr:col>
          <xdr:colOff>0</xdr:colOff>
          <xdr:row>77</xdr:row>
          <xdr:rowOff>219075</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78</xdr:row>
          <xdr:rowOff>28575</xdr:rowOff>
        </xdr:from>
        <xdr:to>
          <xdr:col>16</xdr:col>
          <xdr:colOff>0</xdr:colOff>
          <xdr:row>78</xdr:row>
          <xdr:rowOff>219075</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79</xdr:row>
          <xdr:rowOff>209550</xdr:rowOff>
        </xdr:from>
        <xdr:to>
          <xdr:col>16</xdr:col>
          <xdr:colOff>0</xdr:colOff>
          <xdr:row>80</xdr:row>
          <xdr:rowOff>161925</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70</xdr:row>
          <xdr:rowOff>57150</xdr:rowOff>
        </xdr:from>
        <xdr:to>
          <xdr:col>19</xdr:col>
          <xdr:colOff>28575</xdr:colOff>
          <xdr:row>70</xdr:row>
          <xdr:rowOff>409575</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71</xdr:row>
          <xdr:rowOff>28575</xdr:rowOff>
        </xdr:from>
        <xdr:to>
          <xdr:col>19</xdr:col>
          <xdr:colOff>0</xdr:colOff>
          <xdr:row>71</xdr:row>
          <xdr:rowOff>219075</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28575</xdr:rowOff>
        </xdr:from>
        <xdr:to>
          <xdr:col>19</xdr:col>
          <xdr:colOff>0</xdr:colOff>
          <xdr:row>72</xdr:row>
          <xdr:rowOff>219075</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28575</xdr:rowOff>
        </xdr:from>
        <xdr:to>
          <xdr:col>19</xdr:col>
          <xdr:colOff>0</xdr:colOff>
          <xdr:row>73</xdr:row>
          <xdr:rowOff>219075</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190500</xdr:rowOff>
        </xdr:from>
        <xdr:to>
          <xdr:col>19</xdr:col>
          <xdr:colOff>0</xdr:colOff>
          <xdr:row>74</xdr:row>
          <xdr:rowOff>381000</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75</xdr:row>
          <xdr:rowOff>28575</xdr:rowOff>
        </xdr:from>
        <xdr:to>
          <xdr:col>19</xdr:col>
          <xdr:colOff>0</xdr:colOff>
          <xdr:row>75</xdr:row>
          <xdr:rowOff>219075</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28575</xdr:rowOff>
        </xdr:from>
        <xdr:to>
          <xdr:col>19</xdr:col>
          <xdr:colOff>0</xdr:colOff>
          <xdr:row>76</xdr:row>
          <xdr:rowOff>219075</xdr:rowOff>
        </xdr:to>
        <xdr:sp macro="" textlink="">
          <xdr:nvSpPr>
            <xdr:cNvPr id="3262" name="Check Box 190" hidden="1">
              <a:extLst>
                <a:ext uri="{63B3BB69-23CF-44E3-9099-C40C66FF867C}">
                  <a14:compatExt spid="_x0000_s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77</xdr:row>
          <xdr:rowOff>28575</xdr:rowOff>
        </xdr:from>
        <xdr:to>
          <xdr:col>19</xdr:col>
          <xdr:colOff>0</xdr:colOff>
          <xdr:row>77</xdr:row>
          <xdr:rowOff>219075</xdr:rowOff>
        </xdr:to>
        <xdr:sp macro="" textlink="">
          <xdr:nvSpPr>
            <xdr:cNvPr id="3263" name="Check Box 191"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78</xdr:row>
          <xdr:rowOff>28575</xdr:rowOff>
        </xdr:from>
        <xdr:to>
          <xdr:col>19</xdr:col>
          <xdr:colOff>0</xdr:colOff>
          <xdr:row>78</xdr:row>
          <xdr:rowOff>219075</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79</xdr:row>
          <xdr:rowOff>209550</xdr:rowOff>
        </xdr:from>
        <xdr:to>
          <xdr:col>19</xdr:col>
          <xdr:colOff>0</xdr:colOff>
          <xdr:row>80</xdr:row>
          <xdr:rowOff>161925</xdr:rowOff>
        </xdr:to>
        <xdr:sp macro="" textlink="">
          <xdr:nvSpPr>
            <xdr:cNvPr id="3265" name="Check Box 193" hidden="1">
              <a:extLst>
                <a:ext uri="{63B3BB69-23CF-44E3-9099-C40C66FF867C}">
                  <a14:compatExt spid="_x0000_s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70</xdr:row>
          <xdr:rowOff>57150</xdr:rowOff>
        </xdr:from>
        <xdr:to>
          <xdr:col>22</xdr:col>
          <xdr:colOff>28575</xdr:colOff>
          <xdr:row>70</xdr:row>
          <xdr:rowOff>409575</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71</xdr:row>
          <xdr:rowOff>28575</xdr:rowOff>
        </xdr:from>
        <xdr:to>
          <xdr:col>22</xdr:col>
          <xdr:colOff>0</xdr:colOff>
          <xdr:row>71</xdr:row>
          <xdr:rowOff>219075</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72</xdr:row>
          <xdr:rowOff>28575</xdr:rowOff>
        </xdr:from>
        <xdr:to>
          <xdr:col>22</xdr:col>
          <xdr:colOff>0</xdr:colOff>
          <xdr:row>72</xdr:row>
          <xdr:rowOff>219075</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73</xdr:row>
          <xdr:rowOff>28575</xdr:rowOff>
        </xdr:from>
        <xdr:to>
          <xdr:col>22</xdr:col>
          <xdr:colOff>0</xdr:colOff>
          <xdr:row>73</xdr:row>
          <xdr:rowOff>219075</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74</xdr:row>
          <xdr:rowOff>190500</xdr:rowOff>
        </xdr:from>
        <xdr:to>
          <xdr:col>22</xdr:col>
          <xdr:colOff>0</xdr:colOff>
          <xdr:row>74</xdr:row>
          <xdr:rowOff>381000</xdr:rowOff>
        </xdr:to>
        <xdr:sp macro="" textlink="">
          <xdr:nvSpPr>
            <xdr:cNvPr id="3270" name="Check Box 198"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75</xdr:row>
          <xdr:rowOff>28575</xdr:rowOff>
        </xdr:from>
        <xdr:to>
          <xdr:col>22</xdr:col>
          <xdr:colOff>0</xdr:colOff>
          <xdr:row>75</xdr:row>
          <xdr:rowOff>219075</xdr:rowOff>
        </xdr:to>
        <xdr:sp macro="" textlink="">
          <xdr:nvSpPr>
            <xdr:cNvPr id="3271" name="Check Box 199" hidden="1">
              <a:extLst>
                <a:ext uri="{63B3BB69-23CF-44E3-9099-C40C66FF867C}">
                  <a14:compatExt spid="_x0000_s3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76</xdr:row>
          <xdr:rowOff>28575</xdr:rowOff>
        </xdr:from>
        <xdr:to>
          <xdr:col>22</xdr:col>
          <xdr:colOff>0</xdr:colOff>
          <xdr:row>76</xdr:row>
          <xdr:rowOff>219075</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77</xdr:row>
          <xdr:rowOff>28575</xdr:rowOff>
        </xdr:from>
        <xdr:to>
          <xdr:col>22</xdr:col>
          <xdr:colOff>0</xdr:colOff>
          <xdr:row>77</xdr:row>
          <xdr:rowOff>219075</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78</xdr:row>
          <xdr:rowOff>28575</xdr:rowOff>
        </xdr:from>
        <xdr:to>
          <xdr:col>22</xdr:col>
          <xdr:colOff>0</xdr:colOff>
          <xdr:row>78</xdr:row>
          <xdr:rowOff>219075</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79</xdr:row>
          <xdr:rowOff>209550</xdr:rowOff>
        </xdr:from>
        <xdr:to>
          <xdr:col>22</xdr:col>
          <xdr:colOff>0</xdr:colOff>
          <xdr:row>80</xdr:row>
          <xdr:rowOff>161925</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87</xdr:row>
          <xdr:rowOff>85725</xdr:rowOff>
        </xdr:from>
        <xdr:to>
          <xdr:col>16</xdr:col>
          <xdr:colOff>28575</xdr:colOff>
          <xdr:row>87</xdr:row>
          <xdr:rowOff>438150</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87</xdr:row>
          <xdr:rowOff>85725</xdr:rowOff>
        </xdr:from>
        <xdr:to>
          <xdr:col>19</xdr:col>
          <xdr:colOff>28575</xdr:colOff>
          <xdr:row>87</xdr:row>
          <xdr:rowOff>438150</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87</xdr:row>
          <xdr:rowOff>85725</xdr:rowOff>
        </xdr:from>
        <xdr:to>
          <xdr:col>22</xdr:col>
          <xdr:colOff>28575</xdr:colOff>
          <xdr:row>87</xdr:row>
          <xdr:rowOff>438150</xdr:rowOff>
        </xdr:to>
        <xdr:sp macro="" textlink="">
          <xdr:nvSpPr>
            <xdr:cNvPr id="3283" name="Check Box 211" hidden="1">
              <a:extLst>
                <a:ext uri="{63B3BB69-23CF-44E3-9099-C40C66FF867C}">
                  <a14:compatExt spid="_x0000_s3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90</xdr:row>
          <xdr:rowOff>57150</xdr:rowOff>
        </xdr:from>
        <xdr:to>
          <xdr:col>16</xdr:col>
          <xdr:colOff>28575</xdr:colOff>
          <xdr:row>90</xdr:row>
          <xdr:rowOff>409575</xdr:rowOff>
        </xdr:to>
        <xdr:sp macro="" textlink="">
          <xdr:nvSpPr>
            <xdr:cNvPr id="3304" name="Check Box 232" hidden="1">
              <a:extLst>
                <a:ext uri="{63B3BB69-23CF-44E3-9099-C40C66FF867C}">
                  <a14:compatExt spid="_x0000_s3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91</xdr:row>
          <xdr:rowOff>28575</xdr:rowOff>
        </xdr:from>
        <xdr:to>
          <xdr:col>16</xdr:col>
          <xdr:colOff>0</xdr:colOff>
          <xdr:row>91</xdr:row>
          <xdr:rowOff>219075</xdr:rowOff>
        </xdr:to>
        <xdr:sp macro="" textlink="">
          <xdr:nvSpPr>
            <xdr:cNvPr id="3305" name="Check Box 233" hidden="1">
              <a:extLst>
                <a:ext uri="{63B3BB69-23CF-44E3-9099-C40C66FF867C}">
                  <a14:compatExt spid="_x0000_s3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92</xdr:row>
          <xdr:rowOff>28575</xdr:rowOff>
        </xdr:from>
        <xdr:to>
          <xdr:col>16</xdr:col>
          <xdr:colOff>0</xdr:colOff>
          <xdr:row>92</xdr:row>
          <xdr:rowOff>219075</xdr:rowOff>
        </xdr:to>
        <xdr:sp macro="" textlink="">
          <xdr:nvSpPr>
            <xdr:cNvPr id="3306" name="Check Box 234" hidden="1">
              <a:extLst>
                <a:ext uri="{63B3BB69-23CF-44E3-9099-C40C66FF867C}">
                  <a14:compatExt spid="_x0000_s3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93</xdr:row>
          <xdr:rowOff>28575</xdr:rowOff>
        </xdr:from>
        <xdr:to>
          <xdr:col>16</xdr:col>
          <xdr:colOff>0</xdr:colOff>
          <xdr:row>93</xdr:row>
          <xdr:rowOff>219075</xdr:rowOff>
        </xdr:to>
        <xdr:sp macro="" textlink="">
          <xdr:nvSpPr>
            <xdr:cNvPr id="3307" name="Check Box 235" hidden="1">
              <a:extLst>
                <a:ext uri="{63B3BB69-23CF-44E3-9099-C40C66FF867C}">
                  <a14:compatExt spid="_x0000_s3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94</xdr:row>
          <xdr:rowOff>190500</xdr:rowOff>
        </xdr:from>
        <xdr:to>
          <xdr:col>16</xdr:col>
          <xdr:colOff>0</xdr:colOff>
          <xdr:row>94</xdr:row>
          <xdr:rowOff>381000</xdr:rowOff>
        </xdr:to>
        <xdr:sp macro="" textlink="">
          <xdr:nvSpPr>
            <xdr:cNvPr id="3308" name="Check Box 236" hidden="1">
              <a:extLst>
                <a:ext uri="{63B3BB69-23CF-44E3-9099-C40C66FF867C}">
                  <a14:compatExt spid="_x0000_s3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95</xdr:row>
          <xdr:rowOff>28575</xdr:rowOff>
        </xdr:from>
        <xdr:to>
          <xdr:col>16</xdr:col>
          <xdr:colOff>0</xdr:colOff>
          <xdr:row>95</xdr:row>
          <xdr:rowOff>219075</xdr:rowOff>
        </xdr:to>
        <xdr:sp macro="" textlink="">
          <xdr:nvSpPr>
            <xdr:cNvPr id="3309" name="Check Box 237" hidden="1">
              <a:extLst>
                <a:ext uri="{63B3BB69-23CF-44E3-9099-C40C66FF867C}">
                  <a14:compatExt spid="_x0000_s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96</xdr:row>
          <xdr:rowOff>28575</xdr:rowOff>
        </xdr:from>
        <xdr:to>
          <xdr:col>16</xdr:col>
          <xdr:colOff>0</xdr:colOff>
          <xdr:row>96</xdr:row>
          <xdr:rowOff>219075</xdr:rowOff>
        </xdr:to>
        <xdr:sp macro="" textlink="">
          <xdr:nvSpPr>
            <xdr:cNvPr id="3310" name="Check Box 238" hidden="1">
              <a:extLst>
                <a:ext uri="{63B3BB69-23CF-44E3-9099-C40C66FF867C}">
                  <a14:compatExt spid="_x0000_s3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97</xdr:row>
          <xdr:rowOff>28575</xdr:rowOff>
        </xdr:from>
        <xdr:to>
          <xdr:col>16</xdr:col>
          <xdr:colOff>0</xdr:colOff>
          <xdr:row>97</xdr:row>
          <xdr:rowOff>219075</xdr:rowOff>
        </xdr:to>
        <xdr:sp macro="" textlink="">
          <xdr:nvSpPr>
            <xdr:cNvPr id="3311" name="Check Box 239" hidden="1">
              <a:extLst>
                <a:ext uri="{63B3BB69-23CF-44E3-9099-C40C66FF867C}">
                  <a14:compatExt spid="_x0000_s3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98</xdr:row>
          <xdr:rowOff>28575</xdr:rowOff>
        </xdr:from>
        <xdr:to>
          <xdr:col>16</xdr:col>
          <xdr:colOff>0</xdr:colOff>
          <xdr:row>98</xdr:row>
          <xdr:rowOff>219075</xdr:rowOff>
        </xdr:to>
        <xdr:sp macro="" textlink="">
          <xdr:nvSpPr>
            <xdr:cNvPr id="3312" name="Check Box 240" hidden="1">
              <a:extLst>
                <a:ext uri="{63B3BB69-23CF-44E3-9099-C40C66FF867C}">
                  <a14:compatExt spid="_x0000_s3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99</xdr:row>
          <xdr:rowOff>209550</xdr:rowOff>
        </xdr:from>
        <xdr:to>
          <xdr:col>16</xdr:col>
          <xdr:colOff>0</xdr:colOff>
          <xdr:row>100</xdr:row>
          <xdr:rowOff>161925</xdr:rowOff>
        </xdr:to>
        <xdr:sp macro="" textlink="">
          <xdr:nvSpPr>
            <xdr:cNvPr id="3313" name="Check Box 241" hidden="1">
              <a:extLst>
                <a:ext uri="{63B3BB69-23CF-44E3-9099-C40C66FF867C}">
                  <a14:compatExt spid="_x0000_s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90</xdr:row>
          <xdr:rowOff>57150</xdr:rowOff>
        </xdr:from>
        <xdr:to>
          <xdr:col>19</xdr:col>
          <xdr:colOff>28575</xdr:colOff>
          <xdr:row>90</xdr:row>
          <xdr:rowOff>409575</xdr:rowOff>
        </xdr:to>
        <xdr:sp macro="" textlink="">
          <xdr:nvSpPr>
            <xdr:cNvPr id="3314" name="Check Box 242" hidden="1">
              <a:extLst>
                <a:ext uri="{63B3BB69-23CF-44E3-9099-C40C66FF867C}">
                  <a14:compatExt spid="_x0000_s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91</xdr:row>
          <xdr:rowOff>28575</xdr:rowOff>
        </xdr:from>
        <xdr:to>
          <xdr:col>19</xdr:col>
          <xdr:colOff>0</xdr:colOff>
          <xdr:row>91</xdr:row>
          <xdr:rowOff>219075</xdr:rowOff>
        </xdr:to>
        <xdr:sp macro="" textlink="">
          <xdr:nvSpPr>
            <xdr:cNvPr id="3315" name="Check Box 243" hidden="1">
              <a:extLst>
                <a:ext uri="{63B3BB69-23CF-44E3-9099-C40C66FF867C}">
                  <a14:compatExt spid="_x0000_s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92</xdr:row>
          <xdr:rowOff>28575</xdr:rowOff>
        </xdr:from>
        <xdr:to>
          <xdr:col>19</xdr:col>
          <xdr:colOff>0</xdr:colOff>
          <xdr:row>92</xdr:row>
          <xdr:rowOff>219075</xdr:rowOff>
        </xdr:to>
        <xdr:sp macro="" textlink="">
          <xdr:nvSpPr>
            <xdr:cNvPr id="3316" name="Check Box 244" hidden="1">
              <a:extLst>
                <a:ext uri="{63B3BB69-23CF-44E3-9099-C40C66FF867C}">
                  <a14:compatExt spid="_x0000_s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93</xdr:row>
          <xdr:rowOff>28575</xdr:rowOff>
        </xdr:from>
        <xdr:to>
          <xdr:col>19</xdr:col>
          <xdr:colOff>0</xdr:colOff>
          <xdr:row>93</xdr:row>
          <xdr:rowOff>219075</xdr:rowOff>
        </xdr:to>
        <xdr:sp macro="" textlink="">
          <xdr:nvSpPr>
            <xdr:cNvPr id="3317" name="Check Box 245" hidden="1">
              <a:extLst>
                <a:ext uri="{63B3BB69-23CF-44E3-9099-C40C66FF867C}">
                  <a14:compatExt spid="_x0000_s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94</xdr:row>
          <xdr:rowOff>190500</xdr:rowOff>
        </xdr:from>
        <xdr:to>
          <xdr:col>19</xdr:col>
          <xdr:colOff>0</xdr:colOff>
          <xdr:row>94</xdr:row>
          <xdr:rowOff>381000</xdr:rowOff>
        </xdr:to>
        <xdr:sp macro="" textlink="">
          <xdr:nvSpPr>
            <xdr:cNvPr id="3318" name="Check Box 246" hidden="1">
              <a:extLst>
                <a:ext uri="{63B3BB69-23CF-44E3-9099-C40C66FF867C}">
                  <a14:compatExt spid="_x0000_s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95</xdr:row>
          <xdr:rowOff>28575</xdr:rowOff>
        </xdr:from>
        <xdr:to>
          <xdr:col>19</xdr:col>
          <xdr:colOff>0</xdr:colOff>
          <xdr:row>95</xdr:row>
          <xdr:rowOff>219075</xdr:rowOff>
        </xdr:to>
        <xdr:sp macro="" textlink="">
          <xdr:nvSpPr>
            <xdr:cNvPr id="3319" name="Check Box 247" hidden="1">
              <a:extLst>
                <a:ext uri="{63B3BB69-23CF-44E3-9099-C40C66FF867C}">
                  <a14:compatExt spid="_x0000_s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96</xdr:row>
          <xdr:rowOff>28575</xdr:rowOff>
        </xdr:from>
        <xdr:to>
          <xdr:col>19</xdr:col>
          <xdr:colOff>0</xdr:colOff>
          <xdr:row>96</xdr:row>
          <xdr:rowOff>219075</xdr:rowOff>
        </xdr:to>
        <xdr:sp macro="" textlink="">
          <xdr:nvSpPr>
            <xdr:cNvPr id="3320" name="Check Box 248" hidden="1">
              <a:extLst>
                <a:ext uri="{63B3BB69-23CF-44E3-9099-C40C66FF867C}">
                  <a14:compatExt spid="_x0000_s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97</xdr:row>
          <xdr:rowOff>28575</xdr:rowOff>
        </xdr:from>
        <xdr:to>
          <xdr:col>19</xdr:col>
          <xdr:colOff>0</xdr:colOff>
          <xdr:row>97</xdr:row>
          <xdr:rowOff>219075</xdr:rowOff>
        </xdr:to>
        <xdr:sp macro="" textlink="">
          <xdr:nvSpPr>
            <xdr:cNvPr id="3321" name="Check Box 249" hidden="1">
              <a:extLst>
                <a:ext uri="{63B3BB69-23CF-44E3-9099-C40C66FF867C}">
                  <a14:compatExt spid="_x0000_s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98</xdr:row>
          <xdr:rowOff>28575</xdr:rowOff>
        </xdr:from>
        <xdr:to>
          <xdr:col>19</xdr:col>
          <xdr:colOff>0</xdr:colOff>
          <xdr:row>98</xdr:row>
          <xdr:rowOff>219075</xdr:rowOff>
        </xdr:to>
        <xdr:sp macro="" textlink="">
          <xdr:nvSpPr>
            <xdr:cNvPr id="3322" name="Check Box 250" hidden="1">
              <a:extLst>
                <a:ext uri="{63B3BB69-23CF-44E3-9099-C40C66FF867C}">
                  <a14:compatExt spid="_x0000_s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99</xdr:row>
          <xdr:rowOff>209550</xdr:rowOff>
        </xdr:from>
        <xdr:to>
          <xdr:col>19</xdr:col>
          <xdr:colOff>0</xdr:colOff>
          <xdr:row>100</xdr:row>
          <xdr:rowOff>161925</xdr:rowOff>
        </xdr:to>
        <xdr:sp macro="" textlink="">
          <xdr:nvSpPr>
            <xdr:cNvPr id="3323" name="Check Box 251" hidden="1">
              <a:extLst>
                <a:ext uri="{63B3BB69-23CF-44E3-9099-C40C66FF867C}">
                  <a14:compatExt spid="_x0000_s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90</xdr:row>
          <xdr:rowOff>57150</xdr:rowOff>
        </xdr:from>
        <xdr:to>
          <xdr:col>22</xdr:col>
          <xdr:colOff>28575</xdr:colOff>
          <xdr:row>90</xdr:row>
          <xdr:rowOff>409575</xdr:rowOff>
        </xdr:to>
        <xdr:sp macro="" textlink="">
          <xdr:nvSpPr>
            <xdr:cNvPr id="3324" name="Check Box 252" hidden="1">
              <a:extLst>
                <a:ext uri="{63B3BB69-23CF-44E3-9099-C40C66FF867C}">
                  <a14:compatExt spid="_x0000_s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91</xdr:row>
          <xdr:rowOff>28575</xdr:rowOff>
        </xdr:from>
        <xdr:to>
          <xdr:col>22</xdr:col>
          <xdr:colOff>0</xdr:colOff>
          <xdr:row>91</xdr:row>
          <xdr:rowOff>219075</xdr:rowOff>
        </xdr:to>
        <xdr:sp macro="" textlink="">
          <xdr:nvSpPr>
            <xdr:cNvPr id="3325" name="Check Box 253" hidden="1">
              <a:extLst>
                <a:ext uri="{63B3BB69-23CF-44E3-9099-C40C66FF867C}">
                  <a14:compatExt spid="_x0000_s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92</xdr:row>
          <xdr:rowOff>28575</xdr:rowOff>
        </xdr:from>
        <xdr:to>
          <xdr:col>22</xdr:col>
          <xdr:colOff>0</xdr:colOff>
          <xdr:row>92</xdr:row>
          <xdr:rowOff>219075</xdr:rowOff>
        </xdr:to>
        <xdr:sp macro="" textlink="">
          <xdr:nvSpPr>
            <xdr:cNvPr id="3326" name="Check Box 254" hidden="1">
              <a:extLst>
                <a:ext uri="{63B3BB69-23CF-44E3-9099-C40C66FF867C}">
                  <a14:compatExt spid="_x0000_s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93</xdr:row>
          <xdr:rowOff>28575</xdr:rowOff>
        </xdr:from>
        <xdr:to>
          <xdr:col>22</xdr:col>
          <xdr:colOff>0</xdr:colOff>
          <xdr:row>93</xdr:row>
          <xdr:rowOff>219075</xdr:rowOff>
        </xdr:to>
        <xdr:sp macro="" textlink="">
          <xdr:nvSpPr>
            <xdr:cNvPr id="3327" name="Check Box 255" hidden="1">
              <a:extLst>
                <a:ext uri="{63B3BB69-23CF-44E3-9099-C40C66FF867C}">
                  <a14:compatExt spid="_x0000_s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94</xdr:row>
          <xdr:rowOff>190500</xdr:rowOff>
        </xdr:from>
        <xdr:to>
          <xdr:col>22</xdr:col>
          <xdr:colOff>0</xdr:colOff>
          <xdr:row>94</xdr:row>
          <xdr:rowOff>381000</xdr:rowOff>
        </xdr:to>
        <xdr:sp macro="" textlink="">
          <xdr:nvSpPr>
            <xdr:cNvPr id="3328" name="Check Box 256" hidden="1">
              <a:extLst>
                <a:ext uri="{63B3BB69-23CF-44E3-9099-C40C66FF867C}">
                  <a14:compatExt spid="_x0000_s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95</xdr:row>
          <xdr:rowOff>28575</xdr:rowOff>
        </xdr:from>
        <xdr:to>
          <xdr:col>22</xdr:col>
          <xdr:colOff>0</xdr:colOff>
          <xdr:row>95</xdr:row>
          <xdr:rowOff>219075</xdr:rowOff>
        </xdr:to>
        <xdr:sp macro="" textlink="">
          <xdr:nvSpPr>
            <xdr:cNvPr id="3329" name="Check Box 257" hidden="1">
              <a:extLst>
                <a:ext uri="{63B3BB69-23CF-44E3-9099-C40C66FF867C}">
                  <a14:compatExt spid="_x0000_s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96</xdr:row>
          <xdr:rowOff>28575</xdr:rowOff>
        </xdr:from>
        <xdr:to>
          <xdr:col>22</xdr:col>
          <xdr:colOff>0</xdr:colOff>
          <xdr:row>96</xdr:row>
          <xdr:rowOff>219075</xdr:rowOff>
        </xdr:to>
        <xdr:sp macro="" textlink="">
          <xdr:nvSpPr>
            <xdr:cNvPr id="3330" name="Check Box 258" hidden="1">
              <a:extLst>
                <a:ext uri="{63B3BB69-23CF-44E3-9099-C40C66FF867C}">
                  <a14:compatExt spid="_x0000_s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97</xdr:row>
          <xdr:rowOff>28575</xdr:rowOff>
        </xdr:from>
        <xdr:to>
          <xdr:col>22</xdr:col>
          <xdr:colOff>0</xdr:colOff>
          <xdr:row>97</xdr:row>
          <xdr:rowOff>219075</xdr:rowOff>
        </xdr:to>
        <xdr:sp macro="" textlink="">
          <xdr:nvSpPr>
            <xdr:cNvPr id="3331" name="Check Box 259" hidden="1">
              <a:extLst>
                <a:ext uri="{63B3BB69-23CF-44E3-9099-C40C66FF867C}">
                  <a14:compatExt spid="_x0000_s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98</xdr:row>
          <xdr:rowOff>28575</xdr:rowOff>
        </xdr:from>
        <xdr:to>
          <xdr:col>22</xdr:col>
          <xdr:colOff>0</xdr:colOff>
          <xdr:row>98</xdr:row>
          <xdr:rowOff>219075</xdr:rowOff>
        </xdr:to>
        <xdr:sp macro="" textlink="">
          <xdr:nvSpPr>
            <xdr:cNvPr id="3332" name="Check Box 260" hidden="1">
              <a:extLst>
                <a:ext uri="{63B3BB69-23CF-44E3-9099-C40C66FF867C}">
                  <a14:compatExt spid="_x0000_s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99</xdr:row>
          <xdr:rowOff>209550</xdr:rowOff>
        </xdr:from>
        <xdr:to>
          <xdr:col>22</xdr:col>
          <xdr:colOff>0</xdr:colOff>
          <xdr:row>100</xdr:row>
          <xdr:rowOff>161925</xdr:rowOff>
        </xdr:to>
        <xdr:sp macro="" textlink="">
          <xdr:nvSpPr>
            <xdr:cNvPr id="3333" name="Check Box 261" hidden="1">
              <a:extLst>
                <a:ext uri="{63B3BB69-23CF-44E3-9099-C40C66FF867C}">
                  <a14:compatExt spid="_x0000_s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107</xdr:row>
          <xdr:rowOff>85725</xdr:rowOff>
        </xdr:from>
        <xdr:to>
          <xdr:col>16</xdr:col>
          <xdr:colOff>28575</xdr:colOff>
          <xdr:row>107</xdr:row>
          <xdr:rowOff>438150</xdr:rowOff>
        </xdr:to>
        <xdr:sp macro="" textlink="">
          <xdr:nvSpPr>
            <xdr:cNvPr id="3334" name="Check Box 262" hidden="1">
              <a:extLst>
                <a:ext uri="{63B3BB69-23CF-44E3-9099-C40C66FF867C}">
                  <a14:compatExt spid="_x0000_s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107</xdr:row>
          <xdr:rowOff>85725</xdr:rowOff>
        </xdr:from>
        <xdr:to>
          <xdr:col>19</xdr:col>
          <xdr:colOff>28575</xdr:colOff>
          <xdr:row>107</xdr:row>
          <xdr:rowOff>438150</xdr:rowOff>
        </xdr:to>
        <xdr:sp macro="" textlink="">
          <xdr:nvSpPr>
            <xdr:cNvPr id="3335" name="Check Box 263" hidden="1">
              <a:extLst>
                <a:ext uri="{63B3BB69-23CF-44E3-9099-C40C66FF867C}">
                  <a14:compatExt spid="_x0000_s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107</xdr:row>
          <xdr:rowOff>85725</xdr:rowOff>
        </xdr:from>
        <xdr:to>
          <xdr:col>22</xdr:col>
          <xdr:colOff>28575</xdr:colOff>
          <xdr:row>107</xdr:row>
          <xdr:rowOff>438150</xdr:rowOff>
        </xdr:to>
        <xdr:sp macro="" textlink="">
          <xdr:nvSpPr>
            <xdr:cNvPr id="3336" name="Check Box 264" hidden="1">
              <a:extLst>
                <a:ext uri="{63B3BB69-23CF-44E3-9099-C40C66FF867C}">
                  <a14:compatExt spid="_x0000_s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110</xdr:row>
          <xdr:rowOff>57150</xdr:rowOff>
        </xdr:from>
        <xdr:to>
          <xdr:col>16</xdr:col>
          <xdr:colOff>28575</xdr:colOff>
          <xdr:row>110</xdr:row>
          <xdr:rowOff>409575</xdr:rowOff>
        </xdr:to>
        <xdr:sp macro="" textlink="">
          <xdr:nvSpPr>
            <xdr:cNvPr id="3367" name="Check Box 295" hidden="1">
              <a:extLst>
                <a:ext uri="{63B3BB69-23CF-44E3-9099-C40C66FF867C}">
                  <a14:compatExt spid="_x0000_s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111</xdr:row>
          <xdr:rowOff>28575</xdr:rowOff>
        </xdr:from>
        <xdr:to>
          <xdr:col>16</xdr:col>
          <xdr:colOff>0</xdr:colOff>
          <xdr:row>111</xdr:row>
          <xdr:rowOff>219075</xdr:rowOff>
        </xdr:to>
        <xdr:sp macro="" textlink="">
          <xdr:nvSpPr>
            <xdr:cNvPr id="3368" name="Check Box 296" hidden="1">
              <a:extLst>
                <a:ext uri="{63B3BB69-23CF-44E3-9099-C40C66FF867C}">
                  <a14:compatExt spid="_x0000_s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112</xdr:row>
          <xdr:rowOff>28575</xdr:rowOff>
        </xdr:from>
        <xdr:to>
          <xdr:col>16</xdr:col>
          <xdr:colOff>0</xdr:colOff>
          <xdr:row>112</xdr:row>
          <xdr:rowOff>219075</xdr:rowOff>
        </xdr:to>
        <xdr:sp macro="" textlink="">
          <xdr:nvSpPr>
            <xdr:cNvPr id="3369" name="Check Box 297" hidden="1">
              <a:extLst>
                <a:ext uri="{63B3BB69-23CF-44E3-9099-C40C66FF867C}">
                  <a14:compatExt spid="_x0000_s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113</xdr:row>
          <xdr:rowOff>28575</xdr:rowOff>
        </xdr:from>
        <xdr:to>
          <xdr:col>16</xdr:col>
          <xdr:colOff>0</xdr:colOff>
          <xdr:row>113</xdr:row>
          <xdr:rowOff>219075</xdr:rowOff>
        </xdr:to>
        <xdr:sp macro="" textlink="">
          <xdr:nvSpPr>
            <xdr:cNvPr id="3370" name="Check Box 298" hidden="1">
              <a:extLst>
                <a:ext uri="{63B3BB69-23CF-44E3-9099-C40C66FF867C}">
                  <a14:compatExt spid="_x0000_s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114</xdr:row>
          <xdr:rowOff>190500</xdr:rowOff>
        </xdr:from>
        <xdr:to>
          <xdr:col>16</xdr:col>
          <xdr:colOff>0</xdr:colOff>
          <xdr:row>114</xdr:row>
          <xdr:rowOff>381000</xdr:rowOff>
        </xdr:to>
        <xdr:sp macro="" textlink="">
          <xdr:nvSpPr>
            <xdr:cNvPr id="3371" name="Check Box 299" hidden="1">
              <a:extLst>
                <a:ext uri="{63B3BB69-23CF-44E3-9099-C40C66FF867C}">
                  <a14:compatExt spid="_x0000_s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115</xdr:row>
          <xdr:rowOff>28575</xdr:rowOff>
        </xdr:from>
        <xdr:to>
          <xdr:col>16</xdr:col>
          <xdr:colOff>0</xdr:colOff>
          <xdr:row>115</xdr:row>
          <xdr:rowOff>219075</xdr:rowOff>
        </xdr:to>
        <xdr:sp macro="" textlink="">
          <xdr:nvSpPr>
            <xdr:cNvPr id="3372" name="Check Box 300" hidden="1">
              <a:extLst>
                <a:ext uri="{63B3BB69-23CF-44E3-9099-C40C66FF867C}">
                  <a14:compatExt spid="_x0000_s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116</xdr:row>
          <xdr:rowOff>28575</xdr:rowOff>
        </xdr:from>
        <xdr:to>
          <xdr:col>16</xdr:col>
          <xdr:colOff>0</xdr:colOff>
          <xdr:row>116</xdr:row>
          <xdr:rowOff>219075</xdr:rowOff>
        </xdr:to>
        <xdr:sp macro="" textlink="">
          <xdr:nvSpPr>
            <xdr:cNvPr id="3373" name="Check Box 301" hidden="1">
              <a:extLst>
                <a:ext uri="{63B3BB69-23CF-44E3-9099-C40C66FF867C}">
                  <a14:compatExt spid="_x0000_s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117</xdr:row>
          <xdr:rowOff>28575</xdr:rowOff>
        </xdr:from>
        <xdr:to>
          <xdr:col>16</xdr:col>
          <xdr:colOff>0</xdr:colOff>
          <xdr:row>117</xdr:row>
          <xdr:rowOff>219075</xdr:rowOff>
        </xdr:to>
        <xdr:sp macro="" textlink="">
          <xdr:nvSpPr>
            <xdr:cNvPr id="3374" name="Check Box 302" hidden="1">
              <a:extLst>
                <a:ext uri="{63B3BB69-23CF-44E3-9099-C40C66FF867C}">
                  <a14:compatExt spid="_x0000_s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118</xdr:row>
          <xdr:rowOff>28575</xdr:rowOff>
        </xdr:from>
        <xdr:to>
          <xdr:col>16</xdr:col>
          <xdr:colOff>0</xdr:colOff>
          <xdr:row>118</xdr:row>
          <xdr:rowOff>219075</xdr:rowOff>
        </xdr:to>
        <xdr:sp macro="" textlink="">
          <xdr:nvSpPr>
            <xdr:cNvPr id="3375" name="Check Box 303" hidden="1">
              <a:extLst>
                <a:ext uri="{63B3BB69-23CF-44E3-9099-C40C66FF867C}">
                  <a14:compatExt spid="_x0000_s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119</xdr:row>
          <xdr:rowOff>209550</xdr:rowOff>
        </xdr:from>
        <xdr:to>
          <xdr:col>16</xdr:col>
          <xdr:colOff>0</xdr:colOff>
          <xdr:row>120</xdr:row>
          <xdr:rowOff>161925</xdr:rowOff>
        </xdr:to>
        <xdr:sp macro="" textlink="">
          <xdr:nvSpPr>
            <xdr:cNvPr id="3376" name="Check Box 304" hidden="1">
              <a:extLst>
                <a:ext uri="{63B3BB69-23CF-44E3-9099-C40C66FF867C}">
                  <a14:compatExt spid="_x0000_s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110</xdr:row>
          <xdr:rowOff>57150</xdr:rowOff>
        </xdr:from>
        <xdr:to>
          <xdr:col>19</xdr:col>
          <xdr:colOff>28575</xdr:colOff>
          <xdr:row>110</xdr:row>
          <xdr:rowOff>409575</xdr:rowOff>
        </xdr:to>
        <xdr:sp macro="" textlink="">
          <xdr:nvSpPr>
            <xdr:cNvPr id="3377" name="Check Box 305" hidden="1">
              <a:extLst>
                <a:ext uri="{63B3BB69-23CF-44E3-9099-C40C66FF867C}">
                  <a14:compatExt spid="_x0000_s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111</xdr:row>
          <xdr:rowOff>28575</xdr:rowOff>
        </xdr:from>
        <xdr:to>
          <xdr:col>19</xdr:col>
          <xdr:colOff>0</xdr:colOff>
          <xdr:row>111</xdr:row>
          <xdr:rowOff>219075</xdr:rowOff>
        </xdr:to>
        <xdr:sp macro="" textlink="">
          <xdr:nvSpPr>
            <xdr:cNvPr id="3378" name="Check Box 306" hidden="1">
              <a:extLst>
                <a:ext uri="{63B3BB69-23CF-44E3-9099-C40C66FF867C}">
                  <a14:compatExt spid="_x0000_s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112</xdr:row>
          <xdr:rowOff>28575</xdr:rowOff>
        </xdr:from>
        <xdr:to>
          <xdr:col>19</xdr:col>
          <xdr:colOff>0</xdr:colOff>
          <xdr:row>112</xdr:row>
          <xdr:rowOff>219075</xdr:rowOff>
        </xdr:to>
        <xdr:sp macro="" textlink="">
          <xdr:nvSpPr>
            <xdr:cNvPr id="3379" name="Check Box 307" hidden="1">
              <a:extLst>
                <a:ext uri="{63B3BB69-23CF-44E3-9099-C40C66FF867C}">
                  <a14:compatExt spid="_x0000_s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113</xdr:row>
          <xdr:rowOff>28575</xdr:rowOff>
        </xdr:from>
        <xdr:to>
          <xdr:col>19</xdr:col>
          <xdr:colOff>0</xdr:colOff>
          <xdr:row>113</xdr:row>
          <xdr:rowOff>219075</xdr:rowOff>
        </xdr:to>
        <xdr:sp macro="" textlink="">
          <xdr:nvSpPr>
            <xdr:cNvPr id="3380" name="Check Box 308" hidden="1">
              <a:extLst>
                <a:ext uri="{63B3BB69-23CF-44E3-9099-C40C66FF867C}">
                  <a14:compatExt spid="_x0000_s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114</xdr:row>
          <xdr:rowOff>190500</xdr:rowOff>
        </xdr:from>
        <xdr:to>
          <xdr:col>19</xdr:col>
          <xdr:colOff>0</xdr:colOff>
          <xdr:row>114</xdr:row>
          <xdr:rowOff>381000</xdr:rowOff>
        </xdr:to>
        <xdr:sp macro="" textlink="">
          <xdr:nvSpPr>
            <xdr:cNvPr id="3381" name="Check Box 309" hidden="1">
              <a:extLst>
                <a:ext uri="{63B3BB69-23CF-44E3-9099-C40C66FF867C}">
                  <a14:compatExt spid="_x0000_s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115</xdr:row>
          <xdr:rowOff>28575</xdr:rowOff>
        </xdr:from>
        <xdr:to>
          <xdr:col>19</xdr:col>
          <xdr:colOff>0</xdr:colOff>
          <xdr:row>115</xdr:row>
          <xdr:rowOff>219075</xdr:rowOff>
        </xdr:to>
        <xdr:sp macro="" textlink="">
          <xdr:nvSpPr>
            <xdr:cNvPr id="3382" name="Check Box 310" hidden="1">
              <a:extLst>
                <a:ext uri="{63B3BB69-23CF-44E3-9099-C40C66FF867C}">
                  <a14:compatExt spid="_x0000_s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116</xdr:row>
          <xdr:rowOff>28575</xdr:rowOff>
        </xdr:from>
        <xdr:to>
          <xdr:col>19</xdr:col>
          <xdr:colOff>0</xdr:colOff>
          <xdr:row>116</xdr:row>
          <xdr:rowOff>219075</xdr:rowOff>
        </xdr:to>
        <xdr:sp macro="" textlink="">
          <xdr:nvSpPr>
            <xdr:cNvPr id="3383" name="Check Box 311" hidden="1">
              <a:extLst>
                <a:ext uri="{63B3BB69-23CF-44E3-9099-C40C66FF867C}">
                  <a14:compatExt spid="_x0000_s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117</xdr:row>
          <xdr:rowOff>28575</xdr:rowOff>
        </xdr:from>
        <xdr:to>
          <xdr:col>19</xdr:col>
          <xdr:colOff>0</xdr:colOff>
          <xdr:row>117</xdr:row>
          <xdr:rowOff>219075</xdr:rowOff>
        </xdr:to>
        <xdr:sp macro="" textlink="">
          <xdr:nvSpPr>
            <xdr:cNvPr id="3384" name="Check Box 312" hidden="1">
              <a:extLst>
                <a:ext uri="{63B3BB69-23CF-44E3-9099-C40C66FF867C}">
                  <a14:compatExt spid="_x0000_s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118</xdr:row>
          <xdr:rowOff>28575</xdr:rowOff>
        </xdr:from>
        <xdr:to>
          <xdr:col>19</xdr:col>
          <xdr:colOff>0</xdr:colOff>
          <xdr:row>118</xdr:row>
          <xdr:rowOff>219075</xdr:rowOff>
        </xdr:to>
        <xdr:sp macro="" textlink="">
          <xdr:nvSpPr>
            <xdr:cNvPr id="3385" name="Check Box 313" hidden="1">
              <a:extLst>
                <a:ext uri="{63B3BB69-23CF-44E3-9099-C40C66FF867C}">
                  <a14:compatExt spid="_x0000_s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119</xdr:row>
          <xdr:rowOff>209550</xdr:rowOff>
        </xdr:from>
        <xdr:to>
          <xdr:col>19</xdr:col>
          <xdr:colOff>0</xdr:colOff>
          <xdr:row>120</xdr:row>
          <xdr:rowOff>161925</xdr:rowOff>
        </xdr:to>
        <xdr:sp macro="" textlink="">
          <xdr:nvSpPr>
            <xdr:cNvPr id="3386" name="Check Box 314" hidden="1">
              <a:extLst>
                <a:ext uri="{63B3BB69-23CF-44E3-9099-C40C66FF867C}">
                  <a14:compatExt spid="_x0000_s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110</xdr:row>
          <xdr:rowOff>57150</xdr:rowOff>
        </xdr:from>
        <xdr:to>
          <xdr:col>22</xdr:col>
          <xdr:colOff>28575</xdr:colOff>
          <xdr:row>110</xdr:row>
          <xdr:rowOff>409575</xdr:rowOff>
        </xdr:to>
        <xdr:sp macro="" textlink="">
          <xdr:nvSpPr>
            <xdr:cNvPr id="3387" name="Check Box 315" hidden="1">
              <a:extLst>
                <a:ext uri="{63B3BB69-23CF-44E3-9099-C40C66FF867C}">
                  <a14:compatExt spid="_x0000_s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111</xdr:row>
          <xdr:rowOff>28575</xdr:rowOff>
        </xdr:from>
        <xdr:to>
          <xdr:col>22</xdr:col>
          <xdr:colOff>0</xdr:colOff>
          <xdr:row>111</xdr:row>
          <xdr:rowOff>219075</xdr:rowOff>
        </xdr:to>
        <xdr:sp macro="" textlink="">
          <xdr:nvSpPr>
            <xdr:cNvPr id="3388" name="Check Box 316" hidden="1">
              <a:extLst>
                <a:ext uri="{63B3BB69-23CF-44E3-9099-C40C66FF867C}">
                  <a14:compatExt spid="_x0000_s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112</xdr:row>
          <xdr:rowOff>28575</xdr:rowOff>
        </xdr:from>
        <xdr:to>
          <xdr:col>22</xdr:col>
          <xdr:colOff>0</xdr:colOff>
          <xdr:row>112</xdr:row>
          <xdr:rowOff>219075</xdr:rowOff>
        </xdr:to>
        <xdr:sp macro="" textlink="">
          <xdr:nvSpPr>
            <xdr:cNvPr id="3389" name="Check Box 317" hidden="1">
              <a:extLst>
                <a:ext uri="{63B3BB69-23CF-44E3-9099-C40C66FF867C}">
                  <a14:compatExt spid="_x0000_s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113</xdr:row>
          <xdr:rowOff>28575</xdr:rowOff>
        </xdr:from>
        <xdr:to>
          <xdr:col>22</xdr:col>
          <xdr:colOff>0</xdr:colOff>
          <xdr:row>113</xdr:row>
          <xdr:rowOff>219075</xdr:rowOff>
        </xdr:to>
        <xdr:sp macro="" textlink="">
          <xdr:nvSpPr>
            <xdr:cNvPr id="3390" name="Check Box 318" hidden="1">
              <a:extLst>
                <a:ext uri="{63B3BB69-23CF-44E3-9099-C40C66FF867C}">
                  <a14:compatExt spid="_x0000_s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114</xdr:row>
          <xdr:rowOff>190500</xdr:rowOff>
        </xdr:from>
        <xdr:to>
          <xdr:col>22</xdr:col>
          <xdr:colOff>0</xdr:colOff>
          <xdr:row>114</xdr:row>
          <xdr:rowOff>381000</xdr:rowOff>
        </xdr:to>
        <xdr:sp macro="" textlink="">
          <xdr:nvSpPr>
            <xdr:cNvPr id="3391" name="Check Box 319" hidden="1">
              <a:extLst>
                <a:ext uri="{63B3BB69-23CF-44E3-9099-C40C66FF867C}">
                  <a14:compatExt spid="_x0000_s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115</xdr:row>
          <xdr:rowOff>28575</xdr:rowOff>
        </xdr:from>
        <xdr:to>
          <xdr:col>22</xdr:col>
          <xdr:colOff>0</xdr:colOff>
          <xdr:row>115</xdr:row>
          <xdr:rowOff>219075</xdr:rowOff>
        </xdr:to>
        <xdr:sp macro="" textlink="">
          <xdr:nvSpPr>
            <xdr:cNvPr id="3392" name="Check Box 320" hidden="1">
              <a:extLst>
                <a:ext uri="{63B3BB69-23CF-44E3-9099-C40C66FF867C}">
                  <a14:compatExt spid="_x0000_s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116</xdr:row>
          <xdr:rowOff>28575</xdr:rowOff>
        </xdr:from>
        <xdr:to>
          <xdr:col>22</xdr:col>
          <xdr:colOff>0</xdr:colOff>
          <xdr:row>116</xdr:row>
          <xdr:rowOff>219075</xdr:rowOff>
        </xdr:to>
        <xdr:sp macro="" textlink="">
          <xdr:nvSpPr>
            <xdr:cNvPr id="3393" name="Check Box 321" hidden="1">
              <a:extLst>
                <a:ext uri="{63B3BB69-23CF-44E3-9099-C40C66FF867C}">
                  <a14:compatExt spid="_x0000_s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117</xdr:row>
          <xdr:rowOff>28575</xdr:rowOff>
        </xdr:from>
        <xdr:to>
          <xdr:col>22</xdr:col>
          <xdr:colOff>0</xdr:colOff>
          <xdr:row>117</xdr:row>
          <xdr:rowOff>219075</xdr:rowOff>
        </xdr:to>
        <xdr:sp macro="" textlink="">
          <xdr:nvSpPr>
            <xdr:cNvPr id="3394" name="Check Box 322" hidden="1">
              <a:extLst>
                <a:ext uri="{63B3BB69-23CF-44E3-9099-C40C66FF867C}">
                  <a14:compatExt spid="_x0000_s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118</xdr:row>
          <xdr:rowOff>28575</xdr:rowOff>
        </xdr:from>
        <xdr:to>
          <xdr:col>22</xdr:col>
          <xdr:colOff>0</xdr:colOff>
          <xdr:row>118</xdr:row>
          <xdr:rowOff>219075</xdr:rowOff>
        </xdr:to>
        <xdr:sp macro="" textlink="">
          <xdr:nvSpPr>
            <xdr:cNvPr id="3395" name="Check Box 323" hidden="1">
              <a:extLst>
                <a:ext uri="{63B3BB69-23CF-44E3-9099-C40C66FF867C}">
                  <a14:compatExt spid="_x0000_s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119</xdr:row>
          <xdr:rowOff>209550</xdr:rowOff>
        </xdr:from>
        <xdr:to>
          <xdr:col>22</xdr:col>
          <xdr:colOff>0</xdr:colOff>
          <xdr:row>120</xdr:row>
          <xdr:rowOff>161925</xdr:rowOff>
        </xdr:to>
        <xdr:sp macro="" textlink="">
          <xdr:nvSpPr>
            <xdr:cNvPr id="3396" name="Check Box 324" hidden="1">
              <a:extLst>
                <a:ext uri="{63B3BB69-23CF-44E3-9099-C40C66FF867C}">
                  <a14:compatExt spid="_x0000_s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138</xdr:row>
          <xdr:rowOff>38100</xdr:rowOff>
        </xdr:from>
        <xdr:to>
          <xdr:col>7</xdr:col>
          <xdr:colOff>276225</xdr:colOff>
          <xdr:row>138</xdr:row>
          <xdr:rowOff>190500</xdr:rowOff>
        </xdr:to>
        <xdr:sp macro="" textlink="">
          <xdr:nvSpPr>
            <xdr:cNvPr id="3397" name="Check Box 325" hidden="1">
              <a:extLst>
                <a:ext uri="{63B3BB69-23CF-44E3-9099-C40C66FF867C}">
                  <a14:compatExt spid="_x0000_s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139</xdr:row>
          <xdr:rowOff>38100</xdr:rowOff>
        </xdr:from>
        <xdr:to>
          <xdr:col>7</xdr:col>
          <xdr:colOff>276225</xdr:colOff>
          <xdr:row>139</xdr:row>
          <xdr:rowOff>190500</xdr:rowOff>
        </xdr:to>
        <xdr:sp macro="" textlink="">
          <xdr:nvSpPr>
            <xdr:cNvPr id="3398" name="Check Box 326" hidden="1">
              <a:extLst>
                <a:ext uri="{63B3BB69-23CF-44E3-9099-C40C66FF867C}">
                  <a14:compatExt spid="_x0000_s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144</xdr:row>
          <xdr:rowOff>38100</xdr:rowOff>
        </xdr:from>
        <xdr:to>
          <xdr:col>7</xdr:col>
          <xdr:colOff>276225</xdr:colOff>
          <xdr:row>144</xdr:row>
          <xdr:rowOff>190500</xdr:rowOff>
        </xdr:to>
        <xdr:sp macro="" textlink="">
          <xdr:nvSpPr>
            <xdr:cNvPr id="3399" name="Check Box 327" hidden="1">
              <a:extLst>
                <a:ext uri="{63B3BB69-23CF-44E3-9099-C40C66FF867C}">
                  <a14:compatExt spid="_x0000_s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145</xdr:row>
          <xdr:rowOff>38100</xdr:rowOff>
        </xdr:from>
        <xdr:to>
          <xdr:col>7</xdr:col>
          <xdr:colOff>276225</xdr:colOff>
          <xdr:row>145</xdr:row>
          <xdr:rowOff>190500</xdr:rowOff>
        </xdr:to>
        <xdr:sp macro="" textlink="">
          <xdr:nvSpPr>
            <xdr:cNvPr id="3400" name="Check Box 328" hidden="1">
              <a:extLst>
                <a:ext uri="{63B3BB69-23CF-44E3-9099-C40C66FF867C}">
                  <a14:compatExt spid="_x0000_s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150</xdr:row>
          <xdr:rowOff>38100</xdr:rowOff>
        </xdr:from>
        <xdr:to>
          <xdr:col>7</xdr:col>
          <xdr:colOff>276225</xdr:colOff>
          <xdr:row>150</xdr:row>
          <xdr:rowOff>190500</xdr:rowOff>
        </xdr:to>
        <xdr:sp macro="" textlink="">
          <xdr:nvSpPr>
            <xdr:cNvPr id="3401" name="Check Box 329" hidden="1">
              <a:extLst>
                <a:ext uri="{63B3BB69-23CF-44E3-9099-C40C66FF867C}">
                  <a14:compatExt spid="_x0000_s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151</xdr:row>
          <xdr:rowOff>38100</xdr:rowOff>
        </xdr:from>
        <xdr:to>
          <xdr:col>7</xdr:col>
          <xdr:colOff>276225</xdr:colOff>
          <xdr:row>151</xdr:row>
          <xdr:rowOff>190500</xdr:rowOff>
        </xdr:to>
        <xdr:sp macro="" textlink="">
          <xdr:nvSpPr>
            <xdr:cNvPr id="3402" name="Check Box 330" hidden="1">
              <a:extLst>
                <a:ext uri="{63B3BB69-23CF-44E3-9099-C40C66FF867C}">
                  <a14:compatExt spid="_x0000_s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159</xdr:row>
          <xdr:rowOff>19050</xdr:rowOff>
        </xdr:from>
        <xdr:to>
          <xdr:col>16</xdr:col>
          <xdr:colOff>152400</xdr:colOff>
          <xdr:row>159</xdr:row>
          <xdr:rowOff>209550</xdr:rowOff>
        </xdr:to>
        <xdr:sp macro="" textlink="">
          <xdr:nvSpPr>
            <xdr:cNvPr id="3403" name="Check Box 331" hidden="1">
              <a:extLst>
                <a:ext uri="{63B3BB69-23CF-44E3-9099-C40C66FF867C}">
                  <a14:compatExt spid="_x0000_s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160</xdr:row>
          <xdr:rowOff>19050</xdr:rowOff>
        </xdr:from>
        <xdr:to>
          <xdr:col>16</xdr:col>
          <xdr:colOff>152400</xdr:colOff>
          <xdr:row>160</xdr:row>
          <xdr:rowOff>209550</xdr:rowOff>
        </xdr:to>
        <xdr:sp macro="" textlink="">
          <xdr:nvSpPr>
            <xdr:cNvPr id="3404" name="Check Box 332" hidden="1">
              <a:extLst>
                <a:ext uri="{63B3BB69-23CF-44E3-9099-C40C66FF867C}">
                  <a14:compatExt spid="_x0000_s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161</xdr:row>
          <xdr:rowOff>19050</xdr:rowOff>
        </xdr:from>
        <xdr:to>
          <xdr:col>16</xdr:col>
          <xdr:colOff>152400</xdr:colOff>
          <xdr:row>161</xdr:row>
          <xdr:rowOff>209550</xdr:rowOff>
        </xdr:to>
        <xdr:sp macro="" textlink="">
          <xdr:nvSpPr>
            <xdr:cNvPr id="3405" name="Check Box 333" hidden="1">
              <a:extLst>
                <a:ext uri="{63B3BB69-23CF-44E3-9099-C40C66FF867C}">
                  <a14:compatExt spid="_x0000_s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162</xdr:row>
          <xdr:rowOff>19050</xdr:rowOff>
        </xdr:from>
        <xdr:to>
          <xdr:col>16</xdr:col>
          <xdr:colOff>152400</xdr:colOff>
          <xdr:row>162</xdr:row>
          <xdr:rowOff>209550</xdr:rowOff>
        </xdr:to>
        <xdr:sp macro="" textlink="">
          <xdr:nvSpPr>
            <xdr:cNvPr id="3406" name="Check Box 334" hidden="1">
              <a:extLst>
                <a:ext uri="{63B3BB69-23CF-44E3-9099-C40C66FF867C}">
                  <a14:compatExt spid="_x0000_s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163</xdr:row>
          <xdr:rowOff>19050</xdr:rowOff>
        </xdr:from>
        <xdr:to>
          <xdr:col>16</xdr:col>
          <xdr:colOff>152400</xdr:colOff>
          <xdr:row>163</xdr:row>
          <xdr:rowOff>209550</xdr:rowOff>
        </xdr:to>
        <xdr:sp macro="" textlink="">
          <xdr:nvSpPr>
            <xdr:cNvPr id="3407" name="Check Box 335" hidden="1">
              <a:extLst>
                <a:ext uri="{63B3BB69-23CF-44E3-9099-C40C66FF867C}">
                  <a14:compatExt spid="_x0000_s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164</xdr:row>
          <xdr:rowOff>123825</xdr:rowOff>
        </xdr:from>
        <xdr:to>
          <xdr:col>16</xdr:col>
          <xdr:colOff>152400</xdr:colOff>
          <xdr:row>164</xdr:row>
          <xdr:rowOff>314325</xdr:rowOff>
        </xdr:to>
        <xdr:sp macro="" textlink="">
          <xdr:nvSpPr>
            <xdr:cNvPr id="3408" name="Check Box 336" hidden="1">
              <a:extLst>
                <a:ext uri="{63B3BB69-23CF-44E3-9099-C40C66FF867C}">
                  <a14:compatExt spid="_x0000_s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165</xdr:row>
          <xdr:rowOff>19050</xdr:rowOff>
        </xdr:from>
        <xdr:to>
          <xdr:col>16</xdr:col>
          <xdr:colOff>152400</xdr:colOff>
          <xdr:row>165</xdr:row>
          <xdr:rowOff>209550</xdr:rowOff>
        </xdr:to>
        <xdr:sp macro="" textlink="">
          <xdr:nvSpPr>
            <xdr:cNvPr id="3409" name="Check Box 337" hidden="1">
              <a:extLst>
                <a:ext uri="{63B3BB69-23CF-44E3-9099-C40C66FF867C}">
                  <a14:compatExt spid="_x0000_s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166</xdr:row>
          <xdr:rowOff>19050</xdr:rowOff>
        </xdr:from>
        <xdr:to>
          <xdr:col>16</xdr:col>
          <xdr:colOff>152400</xdr:colOff>
          <xdr:row>166</xdr:row>
          <xdr:rowOff>209550</xdr:rowOff>
        </xdr:to>
        <xdr:sp macro="" textlink="">
          <xdr:nvSpPr>
            <xdr:cNvPr id="3410" name="Check Box 338" hidden="1">
              <a:extLst>
                <a:ext uri="{63B3BB69-23CF-44E3-9099-C40C66FF867C}">
                  <a14:compatExt spid="_x0000_s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167</xdr:row>
          <xdr:rowOff>19050</xdr:rowOff>
        </xdr:from>
        <xdr:to>
          <xdr:col>16</xdr:col>
          <xdr:colOff>152400</xdr:colOff>
          <xdr:row>167</xdr:row>
          <xdr:rowOff>209550</xdr:rowOff>
        </xdr:to>
        <xdr:sp macro="" textlink="">
          <xdr:nvSpPr>
            <xdr:cNvPr id="3411" name="Check Box 339" hidden="1">
              <a:extLst>
                <a:ext uri="{63B3BB69-23CF-44E3-9099-C40C66FF867C}">
                  <a14:compatExt spid="_x0000_s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168</xdr:row>
          <xdr:rowOff>123825</xdr:rowOff>
        </xdr:from>
        <xdr:to>
          <xdr:col>16</xdr:col>
          <xdr:colOff>152400</xdr:colOff>
          <xdr:row>168</xdr:row>
          <xdr:rowOff>314325</xdr:rowOff>
        </xdr:to>
        <xdr:sp macro="" textlink="">
          <xdr:nvSpPr>
            <xdr:cNvPr id="3412" name="Check Box 340" hidden="1">
              <a:extLst>
                <a:ext uri="{63B3BB69-23CF-44E3-9099-C40C66FF867C}">
                  <a14:compatExt spid="_x0000_s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169</xdr:row>
          <xdr:rowOff>19050</xdr:rowOff>
        </xdr:from>
        <xdr:to>
          <xdr:col>16</xdr:col>
          <xdr:colOff>152400</xdr:colOff>
          <xdr:row>169</xdr:row>
          <xdr:rowOff>209550</xdr:rowOff>
        </xdr:to>
        <xdr:sp macro="" textlink="">
          <xdr:nvSpPr>
            <xdr:cNvPr id="3413" name="Check Box 341" hidden="1">
              <a:extLst>
                <a:ext uri="{63B3BB69-23CF-44E3-9099-C40C66FF867C}">
                  <a14:compatExt spid="_x0000_s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170</xdr:row>
          <xdr:rowOff>19050</xdr:rowOff>
        </xdr:from>
        <xdr:to>
          <xdr:col>16</xdr:col>
          <xdr:colOff>152400</xdr:colOff>
          <xdr:row>170</xdr:row>
          <xdr:rowOff>209550</xdr:rowOff>
        </xdr:to>
        <xdr:sp macro="" textlink="">
          <xdr:nvSpPr>
            <xdr:cNvPr id="3414" name="Check Box 342" hidden="1">
              <a:extLst>
                <a:ext uri="{63B3BB69-23CF-44E3-9099-C40C66FF867C}">
                  <a14:compatExt spid="_x0000_s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171</xdr:row>
          <xdr:rowOff>123825</xdr:rowOff>
        </xdr:from>
        <xdr:to>
          <xdr:col>16</xdr:col>
          <xdr:colOff>152400</xdr:colOff>
          <xdr:row>171</xdr:row>
          <xdr:rowOff>314325</xdr:rowOff>
        </xdr:to>
        <xdr:sp macro="" textlink="">
          <xdr:nvSpPr>
            <xdr:cNvPr id="3415" name="Check Box 343" hidden="1">
              <a:extLst>
                <a:ext uri="{63B3BB69-23CF-44E3-9099-C40C66FF867C}">
                  <a14:compatExt spid="_x0000_s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172</xdr:row>
          <xdr:rowOff>19050</xdr:rowOff>
        </xdr:from>
        <xdr:to>
          <xdr:col>16</xdr:col>
          <xdr:colOff>152400</xdr:colOff>
          <xdr:row>172</xdr:row>
          <xdr:rowOff>209550</xdr:rowOff>
        </xdr:to>
        <xdr:sp macro="" textlink="">
          <xdr:nvSpPr>
            <xdr:cNvPr id="3416" name="Check Box 344" hidden="1">
              <a:extLst>
                <a:ext uri="{63B3BB69-23CF-44E3-9099-C40C66FF867C}">
                  <a14:compatExt spid="_x0000_s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173</xdr:row>
          <xdr:rowOff>200025</xdr:rowOff>
        </xdr:from>
        <xdr:to>
          <xdr:col>16</xdr:col>
          <xdr:colOff>152400</xdr:colOff>
          <xdr:row>174</xdr:row>
          <xdr:rowOff>161925</xdr:rowOff>
        </xdr:to>
        <xdr:sp macro="" textlink="">
          <xdr:nvSpPr>
            <xdr:cNvPr id="3417" name="Check Box 345" hidden="1">
              <a:extLst>
                <a:ext uri="{63B3BB69-23CF-44E3-9099-C40C66FF867C}">
                  <a14:compatExt spid="_x0000_s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159</xdr:row>
          <xdr:rowOff>19050</xdr:rowOff>
        </xdr:from>
        <xdr:to>
          <xdr:col>18</xdr:col>
          <xdr:colOff>152400</xdr:colOff>
          <xdr:row>159</xdr:row>
          <xdr:rowOff>209550</xdr:rowOff>
        </xdr:to>
        <xdr:sp macro="" textlink="">
          <xdr:nvSpPr>
            <xdr:cNvPr id="3418" name="Check Box 346" hidden="1">
              <a:extLst>
                <a:ext uri="{63B3BB69-23CF-44E3-9099-C40C66FF867C}">
                  <a14:compatExt spid="_x0000_s3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160</xdr:row>
          <xdr:rowOff>19050</xdr:rowOff>
        </xdr:from>
        <xdr:to>
          <xdr:col>18</xdr:col>
          <xdr:colOff>152400</xdr:colOff>
          <xdr:row>160</xdr:row>
          <xdr:rowOff>209550</xdr:rowOff>
        </xdr:to>
        <xdr:sp macro="" textlink="">
          <xdr:nvSpPr>
            <xdr:cNvPr id="3419" name="Check Box 347" hidden="1">
              <a:extLst>
                <a:ext uri="{63B3BB69-23CF-44E3-9099-C40C66FF867C}">
                  <a14:compatExt spid="_x0000_s3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161</xdr:row>
          <xdr:rowOff>19050</xdr:rowOff>
        </xdr:from>
        <xdr:to>
          <xdr:col>18</xdr:col>
          <xdr:colOff>152400</xdr:colOff>
          <xdr:row>161</xdr:row>
          <xdr:rowOff>209550</xdr:rowOff>
        </xdr:to>
        <xdr:sp macro="" textlink="">
          <xdr:nvSpPr>
            <xdr:cNvPr id="3420" name="Check Box 348" hidden="1">
              <a:extLst>
                <a:ext uri="{63B3BB69-23CF-44E3-9099-C40C66FF867C}">
                  <a14:compatExt spid="_x0000_s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162</xdr:row>
          <xdr:rowOff>19050</xdr:rowOff>
        </xdr:from>
        <xdr:to>
          <xdr:col>18</xdr:col>
          <xdr:colOff>152400</xdr:colOff>
          <xdr:row>162</xdr:row>
          <xdr:rowOff>209550</xdr:rowOff>
        </xdr:to>
        <xdr:sp macro="" textlink="">
          <xdr:nvSpPr>
            <xdr:cNvPr id="3421" name="Check Box 349" hidden="1">
              <a:extLst>
                <a:ext uri="{63B3BB69-23CF-44E3-9099-C40C66FF867C}">
                  <a14:compatExt spid="_x0000_s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163</xdr:row>
          <xdr:rowOff>19050</xdr:rowOff>
        </xdr:from>
        <xdr:to>
          <xdr:col>18</xdr:col>
          <xdr:colOff>152400</xdr:colOff>
          <xdr:row>163</xdr:row>
          <xdr:rowOff>209550</xdr:rowOff>
        </xdr:to>
        <xdr:sp macro="" textlink="">
          <xdr:nvSpPr>
            <xdr:cNvPr id="3422" name="Check Box 350" hidden="1">
              <a:extLst>
                <a:ext uri="{63B3BB69-23CF-44E3-9099-C40C66FF867C}">
                  <a14:compatExt spid="_x0000_s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164</xdr:row>
          <xdr:rowOff>123825</xdr:rowOff>
        </xdr:from>
        <xdr:to>
          <xdr:col>18</xdr:col>
          <xdr:colOff>152400</xdr:colOff>
          <xdr:row>164</xdr:row>
          <xdr:rowOff>314325</xdr:rowOff>
        </xdr:to>
        <xdr:sp macro="" textlink="">
          <xdr:nvSpPr>
            <xdr:cNvPr id="3423" name="Check Box 351" hidden="1">
              <a:extLst>
                <a:ext uri="{63B3BB69-23CF-44E3-9099-C40C66FF867C}">
                  <a14:compatExt spid="_x0000_s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165</xdr:row>
          <xdr:rowOff>19050</xdr:rowOff>
        </xdr:from>
        <xdr:to>
          <xdr:col>18</xdr:col>
          <xdr:colOff>152400</xdr:colOff>
          <xdr:row>165</xdr:row>
          <xdr:rowOff>209550</xdr:rowOff>
        </xdr:to>
        <xdr:sp macro="" textlink="">
          <xdr:nvSpPr>
            <xdr:cNvPr id="3424" name="Check Box 352" hidden="1">
              <a:extLst>
                <a:ext uri="{63B3BB69-23CF-44E3-9099-C40C66FF867C}">
                  <a14:compatExt spid="_x0000_s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166</xdr:row>
          <xdr:rowOff>19050</xdr:rowOff>
        </xdr:from>
        <xdr:to>
          <xdr:col>18</xdr:col>
          <xdr:colOff>152400</xdr:colOff>
          <xdr:row>166</xdr:row>
          <xdr:rowOff>209550</xdr:rowOff>
        </xdr:to>
        <xdr:sp macro="" textlink="">
          <xdr:nvSpPr>
            <xdr:cNvPr id="3425" name="Check Box 353" hidden="1">
              <a:extLst>
                <a:ext uri="{63B3BB69-23CF-44E3-9099-C40C66FF867C}">
                  <a14:compatExt spid="_x0000_s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167</xdr:row>
          <xdr:rowOff>19050</xdr:rowOff>
        </xdr:from>
        <xdr:to>
          <xdr:col>18</xdr:col>
          <xdr:colOff>152400</xdr:colOff>
          <xdr:row>167</xdr:row>
          <xdr:rowOff>209550</xdr:rowOff>
        </xdr:to>
        <xdr:sp macro="" textlink="">
          <xdr:nvSpPr>
            <xdr:cNvPr id="3426" name="Check Box 354" hidden="1">
              <a:extLst>
                <a:ext uri="{63B3BB69-23CF-44E3-9099-C40C66FF867C}">
                  <a14:compatExt spid="_x0000_s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168</xdr:row>
          <xdr:rowOff>123825</xdr:rowOff>
        </xdr:from>
        <xdr:to>
          <xdr:col>18</xdr:col>
          <xdr:colOff>152400</xdr:colOff>
          <xdr:row>168</xdr:row>
          <xdr:rowOff>314325</xdr:rowOff>
        </xdr:to>
        <xdr:sp macro="" textlink="">
          <xdr:nvSpPr>
            <xdr:cNvPr id="3427" name="Check Box 355" hidden="1">
              <a:extLst>
                <a:ext uri="{63B3BB69-23CF-44E3-9099-C40C66FF867C}">
                  <a14:compatExt spid="_x0000_s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169</xdr:row>
          <xdr:rowOff>19050</xdr:rowOff>
        </xdr:from>
        <xdr:to>
          <xdr:col>18</xdr:col>
          <xdr:colOff>152400</xdr:colOff>
          <xdr:row>169</xdr:row>
          <xdr:rowOff>209550</xdr:rowOff>
        </xdr:to>
        <xdr:sp macro="" textlink="">
          <xdr:nvSpPr>
            <xdr:cNvPr id="3428" name="Check Box 356" hidden="1">
              <a:extLst>
                <a:ext uri="{63B3BB69-23CF-44E3-9099-C40C66FF867C}">
                  <a14:compatExt spid="_x0000_s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170</xdr:row>
          <xdr:rowOff>19050</xdr:rowOff>
        </xdr:from>
        <xdr:to>
          <xdr:col>18</xdr:col>
          <xdr:colOff>152400</xdr:colOff>
          <xdr:row>170</xdr:row>
          <xdr:rowOff>209550</xdr:rowOff>
        </xdr:to>
        <xdr:sp macro="" textlink="">
          <xdr:nvSpPr>
            <xdr:cNvPr id="3429" name="Check Box 357" hidden="1">
              <a:extLst>
                <a:ext uri="{63B3BB69-23CF-44E3-9099-C40C66FF867C}">
                  <a14:compatExt spid="_x0000_s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171</xdr:row>
          <xdr:rowOff>123825</xdr:rowOff>
        </xdr:from>
        <xdr:to>
          <xdr:col>18</xdr:col>
          <xdr:colOff>152400</xdr:colOff>
          <xdr:row>171</xdr:row>
          <xdr:rowOff>314325</xdr:rowOff>
        </xdr:to>
        <xdr:sp macro="" textlink="">
          <xdr:nvSpPr>
            <xdr:cNvPr id="3430" name="Check Box 358" hidden="1">
              <a:extLst>
                <a:ext uri="{63B3BB69-23CF-44E3-9099-C40C66FF867C}">
                  <a14:compatExt spid="_x0000_s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172</xdr:row>
          <xdr:rowOff>19050</xdr:rowOff>
        </xdr:from>
        <xdr:to>
          <xdr:col>18</xdr:col>
          <xdr:colOff>152400</xdr:colOff>
          <xdr:row>172</xdr:row>
          <xdr:rowOff>209550</xdr:rowOff>
        </xdr:to>
        <xdr:sp macro="" textlink="">
          <xdr:nvSpPr>
            <xdr:cNvPr id="3431" name="Check Box 359" hidden="1">
              <a:extLst>
                <a:ext uri="{63B3BB69-23CF-44E3-9099-C40C66FF867C}">
                  <a14:compatExt spid="_x0000_s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173</xdr:row>
          <xdr:rowOff>200025</xdr:rowOff>
        </xdr:from>
        <xdr:to>
          <xdr:col>18</xdr:col>
          <xdr:colOff>152400</xdr:colOff>
          <xdr:row>174</xdr:row>
          <xdr:rowOff>161925</xdr:rowOff>
        </xdr:to>
        <xdr:sp macro="" textlink="">
          <xdr:nvSpPr>
            <xdr:cNvPr id="3432" name="Check Box 360" hidden="1">
              <a:extLst>
                <a:ext uri="{63B3BB69-23CF-44E3-9099-C40C66FF867C}">
                  <a14:compatExt spid="_x0000_s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159</xdr:row>
          <xdr:rowOff>19050</xdr:rowOff>
        </xdr:from>
        <xdr:to>
          <xdr:col>20</xdr:col>
          <xdr:colOff>152400</xdr:colOff>
          <xdr:row>159</xdr:row>
          <xdr:rowOff>209550</xdr:rowOff>
        </xdr:to>
        <xdr:sp macro="" textlink="">
          <xdr:nvSpPr>
            <xdr:cNvPr id="3433" name="Check Box 361" hidden="1">
              <a:extLst>
                <a:ext uri="{63B3BB69-23CF-44E3-9099-C40C66FF867C}">
                  <a14:compatExt spid="_x0000_s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160</xdr:row>
          <xdr:rowOff>19050</xdr:rowOff>
        </xdr:from>
        <xdr:to>
          <xdr:col>20</xdr:col>
          <xdr:colOff>152400</xdr:colOff>
          <xdr:row>160</xdr:row>
          <xdr:rowOff>209550</xdr:rowOff>
        </xdr:to>
        <xdr:sp macro="" textlink="">
          <xdr:nvSpPr>
            <xdr:cNvPr id="3434" name="Check Box 362" hidden="1">
              <a:extLst>
                <a:ext uri="{63B3BB69-23CF-44E3-9099-C40C66FF867C}">
                  <a14:compatExt spid="_x0000_s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161</xdr:row>
          <xdr:rowOff>19050</xdr:rowOff>
        </xdr:from>
        <xdr:to>
          <xdr:col>20</xdr:col>
          <xdr:colOff>152400</xdr:colOff>
          <xdr:row>161</xdr:row>
          <xdr:rowOff>209550</xdr:rowOff>
        </xdr:to>
        <xdr:sp macro="" textlink="">
          <xdr:nvSpPr>
            <xdr:cNvPr id="3435" name="Check Box 363" hidden="1">
              <a:extLst>
                <a:ext uri="{63B3BB69-23CF-44E3-9099-C40C66FF867C}">
                  <a14:compatExt spid="_x0000_s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162</xdr:row>
          <xdr:rowOff>19050</xdr:rowOff>
        </xdr:from>
        <xdr:to>
          <xdr:col>20</xdr:col>
          <xdr:colOff>152400</xdr:colOff>
          <xdr:row>162</xdr:row>
          <xdr:rowOff>209550</xdr:rowOff>
        </xdr:to>
        <xdr:sp macro="" textlink="">
          <xdr:nvSpPr>
            <xdr:cNvPr id="3436" name="Check Box 364" hidden="1">
              <a:extLst>
                <a:ext uri="{63B3BB69-23CF-44E3-9099-C40C66FF867C}">
                  <a14:compatExt spid="_x0000_s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163</xdr:row>
          <xdr:rowOff>19050</xdr:rowOff>
        </xdr:from>
        <xdr:to>
          <xdr:col>20</xdr:col>
          <xdr:colOff>152400</xdr:colOff>
          <xdr:row>163</xdr:row>
          <xdr:rowOff>209550</xdr:rowOff>
        </xdr:to>
        <xdr:sp macro="" textlink="">
          <xdr:nvSpPr>
            <xdr:cNvPr id="3437" name="Check Box 365" hidden="1">
              <a:extLst>
                <a:ext uri="{63B3BB69-23CF-44E3-9099-C40C66FF867C}">
                  <a14:compatExt spid="_x0000_s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164</xdr:row>
          <xdr:rowOff>123825</xdr:rowOff>
        </xdr:from>
        <xdr:to>
          <xdr:col>20</xdr:col>
          <xdr:colOff>152400</xdr:colOff>
          <xdr:row>164</xdr:row>
          <xdr:rowOff>314325</xdr:rowOff>
        </xdr:to>
        <xdr:sp macro="" textlink="">
          <xdr:nvSpPr>
            <xdr:cNvPr id="3438" name="Check Box 366" hidden="1">
              <a:extLst>
                <a:ext uri="{63B3BB69-23CF-44E3-9099-C40C66FF867C}">
                  <a14:compatExt spid="_x0000_s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165</xdr:row>
          <xdr:rowOff>19050</xdr:rowOff>
        </xdr:from>
        <xdr:to>
          <xdr:col>20</xdr:col>
          <xdr:colOff>152400</xdr:colOff>
          <xdr:row>165</xdr:row>
          <xdr:rowOff>209550</xdr:rowOff>
        </xdr:to>
        <xdr:sp macro="" textlink="">
          <xdr:nvSpPr>
            <xdr:cNvPr id="3439" name="Check Box 367" hidden="1">
              <a:extLst>
                <a:ext uri="{63B3BB69-23CF-44E3-9099-C40C66FF867C}">
                  <a14:compatExt spid="_x0000_s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166</xdr:row>
          <xdr:rowOff>19050</xdr:rowOff>
        </xdr:from>
        <xdr:to>
          <xdr:col>20</xdr:col>
          <xdr:colOff>152400</xdr:colOff>
          <xdr:row>166</xdr:row>
          <xdr:rowOff>209550</xdr:rowOff>
        </xdr:to>
        <xdr:sp macro="" textlink="">
          <xdr:nvSpPr>
            <xdr:cNvPr id="3440" name="Check Box 368" hidden="1">
              <a:extLst>
                <a:ext uri="{63B3BB69-23CF-44E3-9099-C40C66FF867C}">
                  <a14:compatExt spid="_x0000_s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167</xdr:row>
          <xdr:rowOff>19050</xdr:rowOff>
        </xdr:from>
        <xdr:to>
          <xdr:col>20</xdr:col>
          <xdr:colOff>152400</xdr:colOff>
          <xdr:row>167</xdr:row>
          <xdr:rowOff>209550</xdr:rowOff>
        </xdr:to>
        <xdr:sp macro="" textlink="">
          <xdr:nvSpPr>
            <xdr:cNvPr id="3441" name="Check Box 369" hidden="1">
              <a:extLst>
                <a:ext uri="{63B3BB69-23CF-44E3-9099-C40C66FF867C}">
                  <a14:compatExt spid="_x0000_s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168</xdr:row>
          <xdr:rowOff>123825</xdr:rowOff>
        </xdr:from>
        <xdr:to>
          <xdr:col>20</xdr:col>
          <xdr:colOff>152400</xdr:colOff>
          <xdr:row>168</xdr:row>
          <xdr:rowOff>314325</xdr:rowOff>
        </xdr:to>
        <xdr:sp macro="" textlink="">
          <xdr:nvSpPr>
            <xdr:cNvPr id="3442" name="Check Box 370" hidden="1">
              <a:extLst>
                <a:ext uri="{63B3BB69-23CF-44E3-9099-C40C66FF867C}">
                  <a14:compatExt spid="_x0000_s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169</xdr:row>
          <xdr:rowOff>19050</xdr:rowOff>
        </xdr:from>
        <xdr:to>
          <xdr:col>20</xdr:col>
          <xdr:colOff>152400</xdr:colOff>
          <xdr:row>169</xdr:row>
          <xdr:rowOff>209550</xdr:rowOff>
        </xdr:to>
        <xdr:sp macro="" textlink="">
          <xdr:nvSpPr>
            <xdr:cNvPr id="3443" name="Check Box 371" hidden="1">
              <a:extLst>
                <a:ext uri="{63B3BB69-23CF-44E3-9099-C40C66FF867C}">
                  <a14:compatExt spid="_x0000_s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170</xdr:row>
          <xdr:rowOff>19050</xdr:rowOff>
        </xdr:from>
        <xdr:to>
          <xdr:col>20</xdr:col>
          <xdr:colOff>152400</xdr:colOff>
          <xdr:row>170</xdr:row>
          <xdr:rowOff>209550</xdr:rowOff>
        </xdr:to>
        <xdr:sp macro="" textlink="">
          <xdr:nvSpPr>
            <xdr:cNvPr id="3444" name="Check Box 372" hidden="1">
              <a:extLst>
                <a:ext uri="{63B3BB69-23CF-44E3-9099-C40C66FF867C}">
                  <a14:compatExt spid="_x0000_s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171</xdr:row>
          <xdr:rowOff>123825</xdr:rowOff>
        </xdr:from>
        <xdr:to>
          <xdr:col>20</xdr:col>
          <xdr:colOff>152400</xdr:colOff>
          <xdr:row>171</xdr:row>
          <xdr:rowOff>314325</xdr:rowOff>
        </xdr:to>
        <xdr:sp macro="" textlink="">
          <xdr:nvSpPr>
            <xdr:cNvPr id="3445" name="Check Box 373" hidden="1">
              <a:extLst>
                <a:ext uri="{63B3BB69-23CF-44E3-9099-C40C66FF867C}">
                  <a14:compatExt spid="_x0000_s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172</xdr:row>
          <xdr:rowOff>19050</xdr:rowOff>
        </xdr:from>
        <xdr:to>
          <xdr:col>20</xdr:col>
          <xdr:colOff>152400</xdr:colOff>
          <xdr:row>172</xdr:row>
          <xdr:rowOff>209550</xdr:rowOff>
        </xdr:to>
        <xdr:sp macro="" textlink="">
          <xdr:nvSpPr>
            <xdr:cNvPr id="3446" name="Check Box 374" hidden="1">
              <a:extLst>
                <a:ext uri="{63B3BB69-23CF-44E3-9099-C40C66FF867C}">
                  <a14:compatExt spid="_x0000_s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173</xdr:row>
          <xdr:rowOff>200025</xdr:rowOff>
        </xdr:from>
        <xdr:to>
          <xdr:col>20</xdr:col>
          <xdr:colOff>152400</xdr:colOff>
          <xdr:row>174</xdr:row>
          <xdr:rowOff>161925</xdr:rowOff>
        </xdr:to>
        <xdr:sp macro="" textlink="">
          <xdr:nvSpPr>
            <xdr:cNvPr id="3447" name="Check Box 375" hidden="1">
              <a:extLst>
                <a:ext uri="{63B3BB69-23CF-44E3-9099-C40C66FF867C}">
                  <a14:compatExt spid="_x0000_s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159</xdr:row>
          <xdr:rowOff>19050</xdr:rowOff>
        </xdr:from>
        <xdr:to>
          <xdr:col>22</xdr:col>
          <xdr:colOff>152400</xdr:colOff>
          <xdr:row>159</xdr:row>
          <xdr:rowOff>209550</xdr:rowOff>
        </xdr:to>
        <xdr:sp macro="" textlink="">
          <xdr:nvSpPr>
            <xdr:cNvPr id="3448" name="Check Box 376" hidden="1">
              <a:extLst>
                <a:ext uri="{63B3BB69-23CF-44E3-9099-C40C66FF867C}">
                  <a14:compatExt spid="_x0000_s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160</xdr:row>
          <xdr:rowOff>19050</xdr:rowOff>
        </xdr:from>
        <xdr:to>
          <xdr:col>22</xdr:col>
          <xdr:colOff>152400</xdr:colOff>
          <xdr:row>160</xdr:row>
          <xdr:rowOff>209550</xdr:rowOff>
        </xdr:to>
        <xdr:sp macro="" textlink="">
          <xdr:nvSpPr>
            <xdr:cNvPr id="3449" name="Check Box 377" hidden="1">
              <a:extLst>
                <a:ext uri="{63B3BB69-23CF-44E3-9099-C40C66FF867C}">
                  <a14:compatExt spid="_x0000_s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161</xdr:row>
          <xdr:rowOff>19050</xdr:rowOff>
        </xdr:from>
        <xdr:to>
          <xdr:col>22</xdr:col>
          <xdr:colOff>152400</xdr:colOff>
          <xdr:row>161</xdr:row>
          <xdr:rowOff>209550</xdr:rowOff>
        </xdr:to>
        <xdr:sp macro="" textlink="">
          <xdr:nvSpPr>
            <xdr:cNvPr id="3450" name="Check Box 378" hidden="1">
              <a:extLst>
                <a:ext uri="{63B3BB69-23CF-44E3-9099-C40C66FF867C}">
                  <a14:compatExt spid="_x0000_s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162</xdr:row>
          <xdr:rowOff>19050</xdr:rowOff>
        </xdr:from>
        <xdr:to>
          <xdr:col>22</xdr:col>
          <xdr:colOff>152400</xdr:colOff>
          <xdr:row>162</xdr:row>
          <xdr:rowOff>209550</xdr:rowOff>
        </xdr:to>
        <xdr:sp macro="" textlink="">
          <xdr:nvSpPr>
            <xdr:cNvPr id="3451" name="Check Box 379" hidden="1">
              <a:extLst>
                <a:ext uri="{63B3BB69-23CF-44E3-9099-C40C66FF867C}">
                  <a14:compatExt spid="_x0000_s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163</xdr:row>
          <xdr:rowOff>19050</xdr:rowOff>
        </xdr:from>
        <xdr:to>
          <xdr:col>22</xdr:col>
          <xdr:colOff>152400</xdr:colOff>
          <xdr:row>163</xdr:row>
          <xdr:rowOff>209550</xdr:rowOff>
        </xdr:to>
        <xdr:sp macro="" textlink="">
          <xdr:nvSpPr>
            <xdr:cNvPr id="3452" name="Check Box 380" hidden="1">
              <a:extLst>
                <a:ext uri="{63B3BB69-23CF-44E3-9099-C40C66FF867C}">
                  <a14:compatExt spid="_x0000_s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164</xdr:row>
          <xdr:rowOff>123825</xdr:rowOff>
        </xdr:from>
        <xdr:to>
          <xdr:col>22</xdr:col>
          <xdr:colOff>152400</xdr:colOff>
          <xdr:row>164</xdr:row>
          <xdr:rowOff>314325</xdr:rowOff>
        </xdr:to>
        <xdr:sp macro="" textlink="">
          <xdr:nvSpPr>
            <xdr:cNvPr id="3453" name="Check Box 381" hidden="1">
              <a:extLst>
                <a:ext uri="{63B3BB69-23CF-44E3-9099-C40C66FF867C}">
                  <a14:compatExt spid="_x0000_s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165</xdr:row>
          <xdr:rowOff>19050</xdr:rowOff>
        </xdr:from>
        <xdr:to>
          <xdr:col>22</xdr:col>
          <xdr:colOff>152400</xdr:colOff>
          <xdr:row>165</xdr:row>
          <xdr:rowOff>209550</xdr:rowOff>
        </xdr:to>
        <xdr:sp macro="" textlink="">
          <xdr:nvSpPr>
            <xdr:cNvPr id="3454" name="Check Box 382" hidden="1">
              <a:extLst>
                <a:ext uri="{63B3BB69-23CF-44E3-9099-C40C66FF867C}">
                  <a14:compatExt spid="_x0000_s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166</xdr:row>
          <xdr:rowOff>19050</xdr:rowOff>
        </xdr:from>
        <xdr:to>
          <xdr:col>22</xdr:col>
          <xdr:colOff>152400</xdr:colOff>
          <xdr:row>166</xdr:row>
          <xdr:rowOff>209550</xdr:rowOff>
        </xdr:to>
        <xdr:sp macro="" textlink="">
          <xdr:nvSpPr>
            <xdr:cNvPr id="3455" name="Check Box 383" hidden="1">
              <a:extLst>
                <a:ext uri="{63B3BB69-23CF-44E3-9099-C40C66FF867C}">
                  <a14:compatExt spid="_x0000_s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167</xdr:row>
          <xdr:rowOff>19050</xdr:rowOff>
        </xdr:from>
        <xdr:to>
          <xdr:col>22</xdr:col>
          <xdr:colOff>152400</xdr:colOff>
          <xdr:row>167</xdr:row>
          <xdr:rowOff>209550</xdr:rowOff>
        </xdr:to>
        <xdr:sp macro="" textlink="">
          <xdr:nvSpPr>
            <xdr:cNvPr id="3456" name="Check Box 384" hidden="1">
              <a:extLst>
                <a:ext uri="{63B3BB69-23CF-44E3-9099-C40C66FF867C}">
                  <a14:compatExt spid="_x0000_s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168</xdr:row>
          <xdr:rowOff>123825</xdr:rowOff>
        </xdr:from>
        <xdr:to>
          <xdr:col>22</xdr:col>
          <xdr:colOff>152400</xdr:colOff>
          <xdr:row>168</xdr:row>
          <xdr:rowOff>314325</xdr:rowOff>
        </xdr:to>
        <xdr:sp macro="" textlink="">
          <xdr:nvSpPr>
            <xdr:cNvPr id="3457" name="Check Box 385" hidden="1">
              <a:extLst>
                <a:ext uri="{63B3BB69-23CF-44E3-9099-C40C66FF867C}">
                  <a14:compatExt spid="_x0000_s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169</xdr:row>
          <xdr:rowOff>19050</xdr:rowOff>
        </xdr:from>
        <xdr:to>
          <xdr:col>22</xdr:col>
          <xdr:colOff>152400</xdr:colOff>
          <xdr:row>169</xdr:row>
          <xdr:rowOff>209550</xdr:rowOff>
        </xdr:to>
        <xdr:sp macro="" textlink="">
          <xdr:nvSpPr>
            <xdr:cNvPr id="3458" name="Check Box 386" hidden="1">
              <a:extLst>
                <a:ext uri="{63B3BB69-23CF-44E3-9099-C40C66FF867C}">
                  <a14:compatExt spid="_x0000_s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170</xdr:row>
          <xdr:rowOff>19050</xdr:rowOff>
        </xdr:from>
        <xdr:to>
          <xdr:col>22</xdr:col>
          <xdr:colOff>152400</xdr:colOff>
          <xdr:row>170</xdr:row>
          <xdr:rowOff>209550</xdr:rowOff>
        </xdr:to>
        <xdr:sp macro="" textlink="">
          <xdr:nvSpPr>
            <xdr:cNvPr id="3459" name="Check Box 387" hidden="1">
              <a:extLst>
                <a:ext uri="{63B3BB69-23CF-44E3-9099-C40C66FF867C}">
                  <a14:compatExt spid="_x0000_s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171</xdr:row>
          <xdr:rowOff>123825</xdr:rowOff>
        </xdr:from>
        <xdr:to>
          <xdr:col>22</xdr:col>
          <xdr:colOff>152400</xdr:colOff>
          <xdr:row>171</xdr:row>
          <xdr:rowOff>314325</xdr:rowOff>
        </xdr:to>
        <xdr:sp macro="" textlink="">
          <xdr:nvSpPr>
            <xdr:cNvPr id="3460" name="Check Box 388" hidden="1">
              <a:extLst>
                <a:ext uri="{63B3BB69-23CF-44E3-9099-C40C66FF867C}">
                  <a14:compatExt spid="_x0000_s3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172</xdr:row>
          <xdr:rowOff>19050</xdr:rowOff>
        </xdr:from>
        <xdr:to>
          <xdr:col>22</xdr:col>
          <xdr:colOff>152400</xdr:colOff>
          <xdr:row>172</xdr:row>
          <xdr:rowOff>209550</xdr:rowOff>
        </xdr:to>
        <xdr:sp macro="" textlink="">
          <xdr:nvSpPr>
            <xdr:cNvPr id="3461" name="Check Box 389" hidden="1">
              <a:extLst>
                <a:ext uri="{63B3BB69-23CF-44E3-9099-C40C66FF867C}">
                  <a14:compatExt spid="_x0000_s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173</xdr:row>
          <xdr:rowOff>200025</xdr:rowOff>
        </xdr:from>
        <xdr:to>
          <xdr:col>22</xdr:col>
          <xdr:colOff>152400</xdr:colOff>
          <xdr:row>174</xdr:row>
          <xdr:rowOff>161925</xdr:rowOff>
        </xdr:to>
        <xdr:sp macro="" textlink="">
          <xdr:nvSpPr>
            <xdr:cNvPr id="3462" name="Check Box 390" hidden="1">
              <a:extLst>
                <a:ext uri="{63B3BB69-23CF-44E3-9099-C40C66FF867C}">
                  <a14:compatExt spid="_x0000_s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224118</xdr:colOff>
      <xdr:row>35</xdr:row>
      <xdr:rowOff>302559</xdr:rowOff>
    </xdr:from>
    <xdr:to>
      <xdr:col>20</xdr:col>
      <xdr:colOff>44823</xdr:colOff>
      <xdr:row>35</xdr:row>
      <xdr:rowOff>605118</xdr:rowOff>
    </xdr:to>
    <xdr:sp macro="" textlink="">
      <xdr:nvSpPr>
        <xdr:cNvPr id="4" name="テキスト ボックス 3"/>
        <xdr:cNvSpPr txBox="1"/>
      </xdr:nvSpPr>
      <xdr:spPr>
        <a:xfrm>
          <a:off x="5468471" y="8494059"/>
          <a:ext cx="403411" cy="302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ＭＳ 明朝" panose="02020609040205080304" pitchFamily="17" charset="-128"/>
              <a:ea typeface="ＭＳ 明朝" panose="02020609040205080304" pitchFamily="17" charset="-128"/>
            </a:rPr>
            <a:t>28</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15</xdr:col>
      <xdr:colOff>145676</xdr:colOff>
      <xdr:row>35</xdr:row>
      <xdr:rowOff>380999</xdr:rowOff>
    </xdr:from>
    <xdr:to>
      <xdr:col>16</xdr:col>
      <xdr:colOff>257734</xdr:colOff>
      <xdr:row>35</xdr:row>
      <xdr:rowOff>683558</xdr:rowOff>
    </xdr:to>
    <xdr:sp macro="" textlink="">
      <xdr:nvSpPr>
        <xdr:cNvPr id="278" name="テキスト ボックス 277"/>
        <xdr:cNvSpPr txBox="1"/>
      </xdr:nvSpPr>
      <xdr:spPr>
        <a:xfrm>
          <a:off x="4515970" y="8572499"/>
          <a:ext cx="403411" cy="302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ＭＳ 明朝" panose="02020609040205080304" pitchFamily="17" charset="-128"/>
              <a:ea typeface="ＭＳ 明朝" panose="02020609040205080304" pitchFamily="17" charset="-128"/>
            </a:rPr>
            <a:t>23</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15</xdr:col>
      <xdr:colOff>145677</xdr:colOff>
      <xdr:row>35</xdr:row>
      <xdr:rowOff>717177</xdr:rowOff>
    </xdr:from>
    <xdr:to>
      <xdr:col>16</xdr:col>
      <xdr:colOff>257735</xdr:colOff>
      <xdr:row>35</xdr:row>
      <xdr:rowOff>1019736</xdr:rowOff>
    </xdr:to>
    <xdr:sp macro="" textlink="">
      <xdr:nvSpPr>
        <xdr:cNvPr id="279" name="テキスト ボックス 278"/>
        <xdr:cNvSpPr txBox="1"/>
      </xdr:nvSpPr>
      <xdr:spPr>
        <a:xfrm>
          <a:off x="4515971" y="8908677"/>
          <a:ext cx="403411" cy="302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ＭＳ 明朝" panose="02020609040205080304" pitchFamily="17" charset="-128"/>
              <a:ea typeface="ＭＳ 明朝" panose="02020609040205080304" pitchFamily="17" charset="-128"/>
            </a:rPr>
            <a:t>27</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190500</xdr:colOff>
          <xdr:row>11</xdr:row>
          <xdr:rowOff>47625</xdr:rowOff>
        </xdr:from>
        <xdr:to>
          <xdr:col>16</xdr:col>
          <xdr:colOff>152400</xdr:colOff>
          <xdr:row>11</xdr:row>
          <xdr:rowOff>190500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12</xdr:row>
          <xdr:rowOff>47625</xdr:rowOff>
        </xdr:from>
        <xdr:to>
          <xdr:col>16</xdr:col>
          <xdr:colOff>161925</xdr:colOff>
          <xdr:row>12</xdr:row>
          <xdr:rowOff>190500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13</xdr:row>
          <xdr:rowOff>47625</xdr:rowOff>
        </xdr:from>
        <xdr:to>
          <xdr:col>16</xdr:col>
          <xdr:colOff>161925</xdr:colOff>
          <xdr:row>13</xdr:row>
          <xdr:rowOff>190500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14</xdr:row>
          <xdr:rowOff>47625</xdr:rowOff>
        </xdr:from>
        <xdr:to>
          <xdr:col>16</xdr:col>
          <xdr:colOff>161925</xdr:colOff>
          <xdr:row>14</xdr:row>
          <xdr:rowOff>190500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15</xdr:row>
          <xdr:rowOff>47625</xdr:rowOff>
        </xdr:from>
        <xdr:to>
          <xdr:col>16</xdr:col>
          <xdr:colOff>161925</xdr:colOff>
          <xdr:row>15</xdr:row>
          <xdr:rowOff>190500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xdr:row>
          <xdr:rowOff>47625</xdr:rowOff>
        </xdr:from>
        <xdr:to>
          <xdr:col>16</xdr:col>
          <xdr:colOff>161925</xdr:colOff>
          <xdr:row>16</xdr:row>
          <xdr:rowOff>190500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xdr:row>
          <xdr:rowOff>47625</xdr:rowOff>
        </xdr:from>
        <xdr:to>
          <xdr:col>16</xdr:col>
          <xdr:colOff>161925</xdr:colOff>
          <xdr:row>17</xdr:row>
          <xdr:rowOff>190500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18</xdr:row>
          <xdr:rowOff>47625</xdr:rowOff>
        </xdr:from>
        <xdr:to>
          <xdr:col>16</xdr:col>
          <xdr:colOff>161925</xdr:colOff>
          <xdr:row>18</xdr:row>
          <xdr:rowOff>190500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19</xdr:row>
          <xdr:rowOff>47625</xdr:rowOff>
        </xdr:from>
        <xdr:to>
          <xdr:col>16</xdr:col>
          <xdr:colOff>161925</xdr:colOff>
          <xdr:row>19</xdr:row>
          <xdr:rowOff>190500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20</xdr:row>
          <xdr:rowOff>47625</xdr:rowOff>
        </xdr:from>
        <xdr:to>
          <xdr:col>16</xdr:col>
          <xdr:colOff>161925</xdr:colOff>
          <xdr:row>20</xdr:row>
          <xdr:rowOff>190500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47625</xdr:rowOff>
        </xdr:from>
        <xdr:to>
          <xdr:col>16</xdr:col>
          <xdr:colOff>161925</xdr:colOff>
          <xdr:row>21</xdr:row>
          <xdr:rowOff>190500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22</xdr:row>
          <xdr:rowOff>47625</xdr:rowOff>
        </xdr:from>
        <xdr:to>
          <xdr:col>16</xdr:col>
          <xdr:colOff>161925</xdr:colOff>
          <xdr:row>22</xdr:row>
          <xdr:rowOff>190500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23</xdr:row>
          <xdr:rowOff>47625</xdr:rowOff>
        </xdr:from>
        <xdr:to>
          <xdr:col>16</xdr:col>
          <xdr:colOff>161925</xdr:colOff>
          <xdr:row>23</xdr:row>
          <xdr:rowOff>190500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25</xdr:row>
          <xdr:rowOff>38100</xdr:rowOff>
        </xdr:from>
        <xdr:to>
          <xdr:col>16</xdr:col>
          <xdr:colOff>161925</xdr:colOff>
          <xdr:row>25</xdr:row>
          <xdr:rowOff>180975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11</xdr:row>
          <xdr:rowOff>47625</xdr:rowOff>
        </xdr:from>
        <xdr:to>
          <xdr:col>18</xdr:col>
          <xdr:colOff>161925</xdr:colOff>
          <xdr:row>11</xdr:row>
          <xdr:rowOff>190500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12</xdr:row>
          <xdr:rowOff>47625</xdr:rowOff>
        </xdr:from>
        <xdr:to>
          <xdr:col>18</xdr:col>
          <xdr:colOff>161925</xdr:colOff>
          <xdr:row>12</xdr:row>
          <xdr:rowOff>190500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13</xdr:row>
          <xdr:rowOff>47625</xdr:rowOff>
        </xdr:from>
        <xdr:to>
          <xdr:col>18</xdr:col>
          <xdr:colOff>161925</xdr:colOff>
          <xdr:row>13</xdr:row>
          <xdr:rowOff>190500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14</xdr:row>
          <xdr:rowOff>47625</xdr:rowOff>
        </xdr:from>
        <xdr:to>
          <xdr:col>18</xdr:col>
          <xdr:colOff>161925</xdr:colOff>
          <xdr:row>14</xdr:row>
          <xdr:rowOff>190500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15</xdr:row>
          <xdr:rowOff>47625</xdr:rowOff>
        </xdr:from>
        <xdr:to>
          <xdr:col>18</xdr:col>
          <xdr:colOff>161925</xdr:colOff>
          <xdr:row>15</xdr:row>
          <xdr:rowOff>190500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16</xdr:row>
          <xdr:rowOff>47625</xdr:rowOff>
        </xdr:from>
        <xdr:to>
          <xdr:col>18</xdr:col>
          <xdr:colOff>161925</xdr:colOff>
          <xdr:row>16</xdr:row>
          <xdr:rowOff>190500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xdr:row>
          <xdr:rowOff>47625</xdr:rowOff>
        </xdr:from>
        <xdr:to>
          <xdr:col>18</xdr:col>
          <xdr:colOff>161925</xdr:colOff>
          <xdr:row>17</xdr:row>
          <xdr:rowOff>190500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xdr:row>
          <xdr:rowOff>47625</xdr:rowOff>
        </xdr:from>
        <xdr:to>
          <xdr:col>18</xdr:col>
          <xdr:colOff>161925</xdr:colOff>
          <xdr:row>18</xdr:row>
          <xdr:rowOff>190500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xdr:row>
          <xdr:rowOff>47625</xdr:rowOff>
        </xdr:from>
        <xdr:to>
          <xdr:col>18</xdr:col>
          <xdr:colOff>161925</xdr:colOff>
          <xdr:row>19</xdr:row>
          <xdr:rowOff>190500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xdr:row>
          <xdr:rowOff>47625</xdr:rowOff>
        </xdr:from>
        <xdr:to>
          <xdr:col>18</xdr:col>
          <xdr:colOff>161925</xdr:colOff>
          <xdr:row>20</xdr:row>
          <xdr:rowOff>190500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21</xdr:row>
          <xdr:rowOff>47625</xdr:rowOff>
        </xdr:from>
        <xdr:to>
          <xdr:col>18</xdr:col>
          <xdr:colOff>161925</xdr:colOff>
          <xdr:row>21</xdr:row>
          <xdr:rowOff>190500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xdr:row>
          <xdr:rowOff>47625</xdr:rowOff>
        </xdr:from>
        <xdr:to>
          <xdr:col>18</xdr:col>
          <xdr:colOff>161925</xdr:colOff>
          <xdr:row>22</xdr:row>
          <xdr:rowOff>190500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23</xdr:row>
          <xdr:rowOff>47625</xdr:rowOff>
        </xdr:from>
        <xdr:to>
          <xdr:col>18</xdr:col>
          <xdr:colOff>161925</xdr:colOff>
          <xdr:row>23</xdr:row>
          <xdr:rowOff>190500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25</xdr:row>
          <xdr:rowOff>38100</xdr:rowOff>
        </xdr:from>
        <xdr:to>
          <xdr:col>18</xdr:col>
          <xdr:colOff>161925</xdr:colOff>
          <xdr:row>25</xdr:row>
          <xdr:rowOff>180975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11</xdr:row>
          <xdr:rowOff>47625</xdr:rowOff>
        </xdr:from>
        <xdr:to>
          <xdr:col>20</xdr:col>
          <xdr:colOff>161925</xdr:colOff>
          <xdr:row>11</xdr:row>
          <xdr:rowOff>190500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xdr:row>
          <xdr:rowOff>47625</xdr:rowOff>
        </xdr:from>
        <xdr:to>
          <xdr:col>20</xdr:col>
          <xdr:colOff>161925</xdr:colOff>
          <xdr:row>12</xdr:row>
          <xdr:rowOff>190500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13</xdr:row>
          <xdr:rowOff>47625</xdr:rowOff>
        </xdr:from>
        <xdr:to>
          <xdr:col>20</xdr:col>
          <xdr:colOff>161925</xdr:colOff>
          <xdr:row>13</xdr:row>
          <xdr:rowOff>190500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14</xdr:row>
          <xdr:rowOff>47625</xdr:rowOff>
        </xdr:from>
        <xdr:to>
          <xdr:col>20</xdr:col>
          <xdr:colOff>161925</xdr:colOff>
          <xdr:row>14</xdr:row>
          <xdr:rowOff>190500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15</xdr:row>
          <xdr:rowOff>47625</xdr:rowOff>
        </xdr:from>
        <xdr:to>
          <xdr:col>20</xdr:col>
          <xdr:colOff>161925</xdr:colOff>
          <xdr:row>15</xdr:row>
          <xdr:rowOff>190500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16</xdr:row>
          <xdr:rowOff>47625</xdr:rowOff>
        </xdr:from>
        <xdr:to>
          <xdr:col>20</xdr:col>
          <xdr:colOff>161925</xdr:colOff>
          <xdr:row>16</xdr:row>
          <xdr:rowOff>190500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xdr:row>
          <xdr:rowOff>47625</xdr:rowOff>
        </xdr:from>
        <xdr:to>
          <xdr:col>20</xdr:col>
          <xdr:colOff>161925</xdr:colOff>
          <xdr:row>17</xdr:row>
          <xdr:rowOff>190500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xdr:row>
          <xdr:rowOff>47625</xdr:rowOff>
        </xdr:from>
        <xdr:to>
          <xdr:col>20</xdr:col>
          <xdr:colOff>161925</xdr:colOff>
          <xdr:row>18</xdr:row>
          <xdr:rowOff>190500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19</xdr:row>
          <xdr:rowOff>47625</xdr:rowOff>
        </xdr:from>
        <xdr:to>
          <xdr:col>20</xdr:col>
          <xdr:colOff>161925</xdr:colOff>
          <xdr:row>19</xdr:row>
          <xdr:rowOff>190500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20</xdr:row>
          <xdr:rowOff>47625</xdr:rowOff>
        </xdr:from>
        <xdr:to>
          <xdr:col>20</xdr:col>
          <xdr:colOff>161925</xdr:colOff>
          <xdr:row>20</xdr:row>
          <xdr:rowOff>190500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21</xdr:row>
          <xdr:rowOff>47625</xdr:rowOff>
        </xdr:from>
        <xdr:to>
          <xdr:col>20</xdr:col>
          <xdr:colOff>161925</xdr:colOff>
          <xdr:row>21</xdr:row>
          <xdr:rowOff>190500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22</xdr:row>
          <xdr:rowOff>47625</xdr:rowOff>
        </xdr:from>
        <xdr:to>
          <xdr:col>20</xdr:col>
          <xdr:colOff>161925</xdr:colOff>
          <xdr:row>22</xdr:row>
          <xdr:rowOff>190500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23</xdr:row>
          <xdr:rowOff>47625</xdr:rowOff>
        </xdr:from>
        <xdr:to>
          <xdr:col>20</xdr:col>
          <xdr:colOff>161925</xdr:colOff>
          <xdr:row>23</xdr:row>
          <xdr:rowOff>190500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25</xdr:row>
          <xdr:rowOff>38100</xdr:rowOff>
        </xdr:from>
        <xdr:to>
          <xdr:col>20</xdr:col>
          <xdr:colOff>161925</xdr:colOff>
          <xdr:row>25</xdr:row>
          <xdr:rowOff>180975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11</xdr:row>
          <xdr:rowOff>47625</xdr:rowOff>
        </xdr:from>
        <xdr:to>
          <xdr:col>22</xdr:col>
          <xdr:colOff>161925</xdr:colOff>
          <xdr:row>11</xdr:row>
          <xdr:rowOff>190500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12</xdr:row>
          <xdr:rowOff>47625</xdr:rowOff>
        </xdr:from>
        <xdr:to>
          <xdr:col>22</xdr:col>
          <xdr:colOff>161925</xdr:colOff>
          <xdr:row>12</xdr:row>
          <xdr:rowOff>190500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xdr:row>
          <xdr:rowOff>47625</xdr:rowOff>
        </xdr:from>
        <xdr:to>
          <xdr:col>22</xdr:col>
          <xdr:colOff>161925</xdr:colOff>
          <xdr:row>13</xdr:row>
          <xdr:rowOff>190500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14</xdr:row>
          <xdr:rowOff>47625</xdr:rowOff>
        </xdr:from>
        <xdr:to>
          <xdr:col>22</xdr:col>
          <xdr:colOff>161925</xdr:colOff>
          <xdr:row>14</xdr:row>
          <xdr:rowOff>190500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15</xdr:row>
          <xdr:rowOff>47625</xdr:rowOff>
        </xdr:from>
        <xdr:to>
          <xdr:col>22</xdr:col>
          <xdr:colOff>161925</xdr:colOff>
          <xdr:row>15</xdr:row>
          <xdr:rowOff>190500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16</xdr:row>
          <xdr:rowOff>47625</xdr:rowOff>
        </xdr:from>
        <xdr:to>
          <xdr:col>22</xdr:col>
          <xdr:colOff>161925</xdr:colOff>
          <xdr:row>16</xdr:row>
          <xdr:rowOff>190500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17</xdr:row>
          <xdr:rowOff>47625</xdr:rowOff>
        </xdr:from>
        <xdr:to>
          <xdr:col>22</xdr:col>
          <xdr:colOff>161925</xdr:colOff>
          <xdr:row>17</xdr:row>
          <xdr:rowOff>190500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18</xdr:row>
          <xdr:rowOff>47625</xdr:rowOff>
        </xdr:from>
        <xdr:to>
          <xdr:col>22</xdr:col>
          <xdr:colOff>161925</xdr:colOff>
          <xdr:row>18</xdr:row>
          <xdr:rowOff>190500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19</xdr:row>
          <xdr:rowOff>47625</xdr:rowOff>
        </xdr:from>
        <xdr:to>
          <xdr:col>22</xdr:col>
          <xdr:colOff>161925</xdr:colOff>
          <xdr:row>19</xdr:row>
          <xdr:rowOff>190500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20</xdr:row>
          <xdr:rowOff>47625</xdr:rowOff>
        </xdr:from>
        <xdr:to>
          <xdr:col>22</xdr:col>
          <xdr:colOff>161925</xdr:colOff>
          <xdr:row>20</xdr:row>
          <xdr:rowOff>190500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21</xdr:row>
          <xdr:rowOff>47625</xdr:rowOff>
        </xdr:from>
        <xdr:to>
          <xdr:col>22</xdr:col>
          <xdr:colOff>161925</xdr:colOff>
          <xdr:row>21</xdr:row>
          <xdr:rowOff>190500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xdr:row>
          <xdr:rowOff>47625</xdr:rowOff>
        </xdr:from>
        <xdr:to>
          <xdr:col>22</xdr:col>
          <xdr:colOff>161925</xdr:colOff>
          <xdr:row>22</xdr:row>
          <xdr:rowOff>190500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23</xdr:row>
          <xdr:rowOff>47625</xdr:rowOff>
        </xdr:from>
        <xdr:to>
          <xdr:col>22</xdr:col>
          <xdr:colOff>161925</xdr:colOff>
          <xdr:row>23</xdr:row>
          <xdr:rowOff>190500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25</xdr:row>
          <xdr:rowOff>38100</xdr:rowOff>
        </xdr:from>
        <xdr:to>
          <xdr:col>22</xdr:col>
          <xdr:colOff>161925</xdr:colOff>
          <xdr:row>25</xdr:row>
          <xdr:rowOff>180975</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33</xdr:row>
          <xdr:rowOff>47625</xdr:rowOff>
        </xdr:from>
        <xdr:to>
          <xdr:col>16</xdr:col>
          <xdr:colOff>19050</xdr:colOff>
          <xdr:row>33</xdr:row>
          <xdr:rowOff>190500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34</xdr:row>
          <xdr:rowOff>47625</xdr:rowOff>
        </xdr:from>
        <xdr:to>
          <xdr:col>16</xdr:col>
          <xdr:colOff>19050</xdr:colOff>
          <xdr:row>34</xdr:row>
          <xdr:rowOff>190500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33</xdr:row>
          <xdr:rowOff>47625</xdr:rowOff>
        </xdr:from>
        <xdr:to>
          <xdr:col>19</xdr:col>
          <xdr:colOff>19050</xdr:colOff>
          <xdr:row>33</xdr:row>
          <xdr:rowOff>190500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34</xdr:row>
          <xdr:rowOff>47625</xdr:rowOff>
        </xdr:from>
        <xdr:to>
          <xdr:col>19</xdr:col>
          <xdr:colOff>19050</xdr:colOff>
          <xdr:row>34</xdr:row>
          <xdr:rowOff>190500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33</xdr:row>
          <xdr:rowOff>47625</xdr:rowOff>
        </xdr:from>
        <xdr:to>
          <xdr:col>22</xdr:col>
          <xdr:colOff>19050</xdr:colOff>
          <xdr:row>33</xdr:row>
          <xdr:rowOff>190500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34</xdr:row>
          <xdr:rowOff>47625</xdr:rowOff>
        </xdr:from>
        <xdr:to>
          <xdr:col>22</xdr:col>
          <xdr:colOff>19050</xdr:colOff>
          <xdr:row>34</xdr:row>
          <xdr:rowOff>190500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95250</xdr:rowOff>
        </xdr:from>
        <xdr:to>
          <xdr:col>19</xdr:col>
          <xdr:colOff>180975</xdr:colOff>
          <xdr:row>40</xdr:row>
          <xdr:rowOff>428625</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40</xdr:row>
          <xdr:rowOff>95250</xdr:rowOff>
        </xdr:from>
        <xdr:to>
          <xdr:col>22</xdr:col>
          <xdr:colOff>190500</xdr:colOff>
          <xdr:row>40</xdr:row>
          <xdr:rowOff>428625</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43</xdr:row>
          <xdr:rowOff>47625</xdr:rowOff>
        </xdr:from>
        <xdr:to>
          <xdr:col>19</xdr:col>
          <xdr:colOff>190500</xdr:colOff>
          <xdr:row>43</xdr:row>
          <xdr:rowOff>381000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44</xdr:row>
          <xdr:rowOff>28575</xdr:rowOff>
        </xdr:from>
        <xdr:to>
          <xdr:col>18</xdr:col>
          <xdr:colOff>257175</xdr:colOff>
          <xdr:row>44</xdr:row>
          <xdr:rowOff>200025</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45</xdr:row>
          <xdr:rowOff>28575</xdr:rowOff>
        </xdr:from>
        <xdr:to>
          <xdr:col>18</xdr:col>
          <xdr:colOff>257175</xdr:colOff>
          <xdr:row>45</xdr:row>
          <xdr:rowOff>200025</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46</xdr:row>
          <xdr:rowOff>28575</xdr:rowOff>
        </xdr:from>
        <xdr:to>
          <xdr:col>18</xdr:col>
          <xdr:colOff>257175</xdr:colOff>
          <xdr:row>46</xdr:row>
          <xdr:rowOff>200025</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200025</xdr:rowOff>
        </xdr:from>
        <xdr:to>
          <xdr:col>18</xdr:col>
          <xdr:colOff>257175</xdr:colOff>
          <xdr:row>47</xdr:row>
          <xdr:rowOff>361950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28575</xdr:rowOff>
        </xdr:from>
        <xdr:to>
          <xdr:col>18</xdr:col>
          <xdr:colOff>257175</xdr:colOff>
          <xdr:row>48</xdr:row>
          <xdr:rowOff>200025</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28575</xdr:rowOff>
        </xdr:from>
        <xdr:to>
          <xdr:col>18</xdr:col>
          <xdr:colOff>257175</xdr:colOff>
          <xdr:row>49</xdr:row>
          <xdr:rowOff>200025</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50</xdr:row>
          <xdr:rowOff>28575</xdr:rowOff>
        </xdr:from>
        <xdr:to>
          <xdr:col>18</xdr:col>
          <xdr:colOff>257175</xdr:colOff>
          <xdr:row>50</xdr:row>
          <xdr:rowOff>200025</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51</xdr:row>
          <xdr:rowOff>28575</xdr:rowOff>
        </xdr:from>
        <xdr:to>
          <xdr:col>18</xdr:col>
          <xdr:colOff>257175</xdr:colOff>
          <xdr:row>51</xdr:row>
          <xdr:rowOff>200025</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180975</xdr:rowOff>
        </xdr:from>
        <xdr:to>
          <xdr:col>19</xdr:col>
          <xdr:colOff>76200</xdr:colOff>
          <xdr:row>53</xdr:row>
          <xdr:rowOff>171450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43</xdr:row>
          <xdr:rowOff>47625</xdr:rowOff>
        </xdr:from>
        <xdr:to>
          <xdr:col>22</xdr:col>
          <xdr:colOff>190500</xdr:colOff>
          <xdr:row>43</xdr:row>
          <xdr:rowOff>381000</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44</xdr:row>
          <xdr:rowOff>28575</xdr:rowOff>
        </xdr:from>
        <xdr:to>
          <xdr:col>21</xdr:col>
          <xdr:colOff>257175</xdr:colOff>
          <xdr:row>44</xdr:row>
          <xdr:rowOff>200025</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45</xdr:row>
          <xdr:rowOff>28575</xdr:rowOff>
        </xdr:from>
        <xdr:to>
          <xdr:col>21</xdr:col>
          <xdr:colOff>257175</xdr:colOff>
          <xdr:row>45</xdr:row>
          <xdr:rowOff>200025</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21</xdr:col>
          <xdr:colOff>257175</xdr:colOff>
          <xdr:row>46</xdr:row>
          <xdr:rowOff>200025</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200025</xdr:rowOff>
        </xdr:from>
        <xdr:to>
          <xdr:col>21</xdr:col>
          <xdr:colOff>257175</xdr:colOff>
          <xdr:row>47</xdr:row>
          <xdr:rowOff>361950</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28575</xdr:rowOff>
        </xdr:from>
        <xdr:to>
          <xdr:col>21</xdr:col>
          <xdr:colOff>257175</xdr:colOff>
          <xdr:row>48</xdr:row>
          <xdr:rowOff>200025</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28575</xdr:rowOff>
        </xdr:from>
        <xdr:to>
          <xdr:col>21</xdr:col>
          <xdr:colOff>257175</xdr:colOff>
          <xdr:row>49</xdr:row>
          <xdr:rowOff>200025</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50</xdr:row>
          <xdr:rowOff>28575</xdr:rowOff>
        </xdr:from>
        <xdr:to>
          <xdr:col>21</xdr:col>
          <xdr:colOff>257175</xdr:colOff>
          <xdr:row>50</xdr:row>
          <xdr:rowOff>200025</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51</xdr:row>
          <xdr:rowOff>28575</xdr:rowOff>
        </xdr:from>
        <xdr:to>
          <xdr:col>21</xdr:col>
          <xdr:colOff>257175</xdr:colOff>
          <xdr:row>51</xdr:row>
          <xdr:rowOff>200025</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52</xdr:row>
          <xdr:rowOff>180975</xdr:rowOff>
        </xdr:from>
        <xdr:to>
          <xdr:col>22</xdr:col>
          <xdr:colOff>76200</xdr:colOff>
          <xdr:row>53</xdr:row>
          <xdr:rowOff>171450</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67</xdr:row>
          <xdr:rowOff>19050</xdr:rowOff>
        </xdr:from>
        <xdr:to>
          <xdr:col>12</xdr:col>
          <xdr:colOff>76200</xdr:colOff>
          <xdr:row>68</xdr:row>
          <xdr:rowOff>0</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67</xdr:row>
          <xdr:rowOff>9525</xdr:rowOff>
        </xdr:from>
        <xdr:to>
          <xdr:col>17</xdr:col>
          <xdr:colOff>180975</xdr:colOff>
          <xdr:row>67</xdr:row>
          <xdr:rowOff>219075</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71</xdr:row>
          <xdr:rowOff>19050</xdr:rowOff>
        </xdr:from>
        <xdr:to>
          <xdr:col>12</xdr:col>
          <xdr:colOff>76200</xdr:colOff>
          <xdr:row>72</xdr:row>
          <xdr:rowOff>0</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71</xdr:row>
          <xdr:rowOff>9525</xdr:rowOff>
        </xdr:from>
        <xdr:to>
          <xdr:col>17</xdr:col>
          <xdr:colOff>180975</xdr:colOff>
          <xdr:row>71</xdr:row>
          <xdr:rowOff>219075</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75</xdr:row>
          <xdr:rowOff>19050</xdr:rowOff>
        </xdr:from>
        <xdr:to>
          <xdr:col>12</xdr:col>
          <xdr:colOff>76200</xdr:colOff>
          <xdr:row>76</xdr:row>
          <xdr:rowOff>0</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75</xdr:row>
          <xdr:rowOff>9525</xdr:rowOff>
        </xdr:from>
        <xdr:to>
          <xdr:col>17</xdr:col>
          <xdr:colOff>180975</xdr:colOff>
          <xdr:row>75</xdr:row>
          <xdr:rowOff>219075</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85</xdr:row>
          <xdr:rowOff>47625</xdr:rowOff>
        </xdr:from>
        <xdr:to>
          <xdr:col>16</xdr:col>
          <xdr:colOff>161925</xdr:colOff>
          <xdr:row>85</xdr:row>
          <xdr:rowOff>190500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86</xdr:row>
          <xdr:rowOff>47625</xdr:rowOff>
        </xdr:from>
        <xdr:to>
          <xdr:col>16</xdr:col>
          <xdr:colOff>161925</xdr:colOff>
          <xdr:row>86</xdr:row>
          <xdr:rowOff>190500</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87</xdr:row>
          <xdr:rowOff>47625</xdr:rowOff>
        </xdr:from>
        <xdr:to>
          <xdr:col>16</xdr:col>
          <xdr:colOff>161925</xdr:colOff>
          <xdr:row>87</xdr:row>
          <xdr:rowOff>190500</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88</xdr:row>
          <xdr:rowOff>47625</xdr:rowOff>
        </xdr:from>
        <xdr:to>
          <xdr:col>16</xdr:col>
          <xdr:colOff>161925</xdr:colOff>
          <xdr:row>88</xdr:row>
          <xdr:rowOff>190500</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89</xdr:row>
          <xdr:rowOff>47625</xdr:rowOff>
        </xdr:from>
        <xdr:to>
          <xdr:col>16</xdr:col>
          <xdr:colOff>161925</xdr:colOff>
          <xdr:row>89</xdr:row>
          <xdr:rowOff>190500</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90</xdr:row>
          <xdr:rowOff>171450</xdr:rowOff>
        </xdr:from>
        <xdr:to>
          <xdr:col>16</xdr:col>
          <xdr:colOff>161925</xdr:colOff>
          <xdr:row>90</xdr:row>
          <xdr:rowOff>314325</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91</xdr:row>
          <xdr:rowOff>47625</xdr:rowOff>
        </xdr:from>
        <xdr:to>
          <xdr:col>16</xdr:col>
          <xdr:colOff>161925</xdr:colOff>
          <xdr:row>91</xdr:row>
          <xdr:rowOff>190500</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92</xdr:row>
          <xdr:rowOff>47625</xdr:rowOff>
        </xdr:from>
        <xdr:to>
          <xdr:col>16</xdr:col>
          <xdr:colOff>161925</xdr:colOff>
          <xdr:row>92</xdr:row>
          <xdr:rowOff>190500</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93</xdr:row>
          <xdr:rowOff>47625</xdr:rowOff>
        </xdr:from>
        <xdr:to>
          <xdr:col>16</xdr:col>
          <xdr:colOff>161925</xdr:colOff>
          <xdr:row>93</xdr:row>
          <xdr:rowOff>190500</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94</xdr:row>
          <xdr:rowOff>171450</xdr:rowOff>
        </xdr:from>
        <xdr:to>
          <xdr:col>16</xdr:col>
          <xdr:colOff>161925</xdr:colOff>
          <xdr:row>94</xdr:row>
          <xdr:rowOff>314325</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95</xdr:row>
          <xdr:rowOff>171450</xdr:rowOff>
        </xdr:from>
        <xdr:to>
          <xdr:col>16</xdr:col>
          <xdr:colOff>161925</xdr:colOff>
          <xdr:row>95</xdr:row>
          <xdr:rowOff>314325</xdr:rowOff>
        </xdr:to>
        <xdr:sp macro="" textlink="">
          <xdr:nvSpPr>
            <xdr:cNvPr id="4208" name="Check Box 112"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96</xdr:row>
          <xdr:rowOff>47625</xdr:rowOff>
        </xdr:from>
        <xdr:to>
          <xdr:col>16</xdr:col>
          <xdr:colOff>161925</xdr:colOff>
          <xdr:row>96</xdr:row>
          <xdr:rowOff>190500</xdr:rowOff>
        </xdr:to>
        <xdr:sp macro="" textlink="">
          <xdr:nvSpPr>
            <xdr:cNvPr id="4209" name="Check Box 113" hidden="1">
              <a:extLst>
                <a:ext uri="{63B3BB69-23CF-44E3-9099-C40C66FF867C}">
                  <a14:compatExt spid="_x0000_s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97</xdr:row>
          <xdr:rowOff>276225</xdr:rowOff>
        </xdr:from>
        <xdr:to>
          <xdr:col>16</xdr:col>
          <xdr:colOff>161925</xdr:colOff>
          <xdr:row>97</xdr:row>
          <xdr:rowOff>419100</xdr:rowOff>
        </xdr:to>
        <xdr:sp macro="" textlink="">
          <xdr:nvSpPr>
            <xdr:cNvPr id="4210" name="Check Box 114"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98</xdr:row>
          <xdr:rowOff>171450</xdr:rowOff>
        </xdr:from>
        <xdr:to>
          <xdr:col>16</xdr:col>
          <xdr:colOff>161925</xdr:colOff>
          <xdr:row>98</xdr:row>
          <xdr:rowOff>314325</xdr:rowOff>
        </xdr:to>
        <xdr:sp macro="" textlink="">
          <xdr:nvSpPr>
            <xdr:cNvPr id="4211" name="Check Box 115"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99</xdr:row>
          <xdr:rowOff>171450</xdr:rowOff>
        </xdr:from>
        <xdr:to>
          <xdr:col>16</xdr:col>
          <xdr:colOff>161925</xdr:colOff>
          <xdr:row>99</xdr:row>
          <xdr:rowOff>314325</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100</xdr:row>
          <xdr:rowOff>47625</xdr:rowOff>
        </xdr:from>
        <xdr:to>
          <xdr:col>16</xdr:col>
          <xdr:colOff>161925</xdr:colOff>
          <xdr:row>100</xdr:row>
          <xdr:rowOff>190500</xdr:rowOff>
        </xdr:to>
        <xdr:sp macro="" textlink="">
          <xdr:nvSpPr>
            <xdr:cNvPr id="4213" name="Check Box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101</xdr:row>
          <xdr:rowOff>171450</xdr:rowOff>
        </xdr:from>
        <xdr:to>
          <xdr:col>16</xdr:col>
          <xdr:colOff>161925</xdr:colOff>
          <xdr:row>101</xdr:row>
          <xdr:rowOff>314325</xdr:rowOff>
        </xdr:to>
        <xdr:sp macro="" textlink="">
          <xdr:nvSpPr>
            <xdr:cNvPr id="4214" name="Check Box 118" hidden="1">
              <a:extLst>
                <a:ext uri="{63B3BB69-23CF-44E3-9099-C40C66FF867C}">
                  <a14:compatExt spid="_x0000_s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103</xdr:row>
          <xdr:rowOff>28575</xdr:rowOff>
        </xdr:from>
        <xdr:to>
          <xdr:col>16</xdr:col>
          <xdr:colOff>161925</xdr:colOff>
          <xdr:row>103</xdr:row>
          <xdr:rowOff>171450</xdr:rowOff>
        </xdr:to>
        <xdr:sp macro="" textlink="">
          <xdr:nvSpPr>
            <xdr:cNvPr id="4215" name="Check Box 119" hidden="1">
              <a:extLst>
                <a:ext uri="{63B3BB69-23CF-44E3-9099-C40C66FF867C}">
                  <a14:compatExt spid="_x0000_s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85</xdr:row>
          <xdr:rowOff>47625</xdr:rowOff>
        </xdr:from>
        <xdr:to>
          <xdr:col>18</xdr:col>
          <xdr:colOff>161925</xdr:colOff>
          <xdr:row>85</xdr:row>
          <xdr:rowOff>190500</xdr:rowOff>
        </xdr:to>
        <xdr:sp macro="" textlink="">
          <xdr:nvSpPr>
            <xdr:cNvPr id="4270" name="Check Box 174" hidden="1">
              <a:extLst>
                <a:ext uri="{63B3BB69-23CF-44E3-9099-C40C66FF867C}">
                  <a14:compatExt spid="_x0000_s4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86</xdr:row>
          <xdr:rowOff>47625</xdr:rowOff>
        </xdr:from>
        <xdr:to>
          <xdr:col>18</xdr:col>
          <xdr:colOff>161925</xdr:colOff>
          <xdr:row>86</xdr:row>
          <xdr:rowOff>190500</xdr:rowOff>
        </xdr:to>
        <xdr:sp macro="" textlink="">
          <xdr:nvSpPr>
            <xdr:cNvPr id="4271" name="Check Box 175" hidden="1">
              <a:extLst>
                <a:ext uri="{63B3BB69-23CF-44E3-9099-C40C66FF867C}">
                  <a14:compatExt spid="_x0000_s4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87</xdr:row>
          <xdr:rowOff>47625</xdr:rowOff>
        </xdr:from>
        <xdr:to>
          <xdr:col>18</xdr:col>
          <xdr:colOff>161925</xdr:colOff>
          <xdr:row>87</xdr:row>
          <xdr:rowOff>190500</xdr:rowOff>
        </xdr:to>
        <xdr:sp macro="" textlink="">
          <xdr:nvSpPr>
            <xdr:cNvPr id="4272" name="Check Box 176" hidden="1">
              <a:extLst>
                <a:ext uri="{63B3BB69-23CF-44E3-9099-C40C66FF867C}">
                  <a14:compatExt spid="_x0000_s4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88</xdr:row>
          <xdr:rowOff>47625</xdr:rowOff>
        </xdr:from>
        <xdr:to>
          <xdr:col>18</xdr:col>
          <xdr:colOff>161925</xdr:colOff>
          <xdr:row>88</xdr:row>
          <xdr:rowOff>190500</xdr:rowOff>
        </xdr:to>
        <xdr:sp macro="" textlink="">
          <xdr:nvSpPr>
            <xdr:cNvPr id="4273" name="Check Box 177" hidden="1">
              <a:extLst>
                <a:ext uri="{63B3BB69-23CF-44E3-9099-C40C66FF867C}">
                  <a14:compatExt spid="_x0000_s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89</xdr:row>
          <xdr:rowOff>47625</xdr:rowOff>
        </xdr:from>
        <xdr:to>
          <xdr:col>18</xdr:col>
          <xdr:colOff>161925</xdr:colOff>
          <xdr:row>89</xdr:row>
          <xdr:rowOff>190500</xdr:rowOff>
        </xdr:to>
        <xdr:sp macro="" textlink="">
          <xdr:nvSpPr>
            <xdr:cNvPr id="4274" name="Check Box 178" hidden="1">
              <a:extLst>
                <a:ext uri="{63B3BB69-23CF-44E3-9099-C40C66FF867C}">
                  <a14:compatExt spid="_x0000_s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90</xdr:row>
          <xdr:rowOff>171450</xdr:rowOff>
        </xdr:from>
        <xdr:to>
          <xdr:col>18</xdr:col>
          <xdr:colOff>161925</xdr:colOff>
          <xdr:row>90</xdr:row>
          <xdr:rowOff>314325</xdr:rowOff>
        </xdr:to>
        <xdr:sp macro="" textlink="">
          <xdr:nvSpPr>
            <xdr:cNvPr id="4275" name="Check Box 179" hidden="1">
              <a:extLst>
                <a:ext uri="{63B3BB69-23CF-44E3-9099-C40C66FF867C}">
                  <a14:compatExt spid="_x0000_s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91</xdr:row>
          <xdr:rowOff>47625</xdr:rowOff>
        </xdr:from>
        <xdr:to>
          <xdr:col>18</xdr:col>
          <xdr:colOff>161925</xdr:colOff>
          <xdr:row>91</xdr:row>
          <xdr:rowOff>190500</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92</xdr:row>
          <xdr:rowOff>47625</xdr:rowOff>
        </xdr:from>
        <xdr:to>
          <xdr:col>18</xdr:col>
          <xdr:colOff>161925</xdr:colOff>
          <xdr:row>92</xdr:row>
          <xdr:rowOff>190500</xdr:rowOff>
        </xdr:to>
        <xdr:sp macro="" textlink="">
          <xdr:nvSpPr>
            <xdr:cNvPr id="4277" name="Check Box 181" hidden="1">
              <a:extLst>
                <a:ext uri="{63B3BB69-23CF-44E3-9099-C40C66FF867C}">
                  <a14:compatExt spid="_x0000_s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93</xdr:row>
          <xdr:rowOff>47625</xdr:rowOff>
        </xdr:from>
        <xdr:to>
          <xdr:col>18</xdr:col>
          <xdr:colOff>161925</xdr:colOff>
          <xdr:row>93</xdr:row>
          <xdr:rowOff>190500</xdr:rowOff>
        </xdr:to>
        <xdr:sp macro="" textlink="">
          <xdr:nvSpPr>
            <xdr:cNvPr id="4278" name="Check Box 182" hidden="1">
              <a:extLst>
                <a:ext uri="{63B3BB69-23CF-44E3-9099-C40C66FF867C}">
                  <a14:compatExt spid="_x0000_s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94</xdr:row>
          <xdr:rowOff>171450</xdr:rowOff>
        </xdr:from>
        <xdr:to>
          <xdr:col>18</xdr:col>
          <xdr:colOff>161925</xdr:colOff>
          <xdr:row>94</xdr:row>
          <xdr:rowOff>314325</xdr:rowOff>
        </xdr:to>
        <xdr:sp macro="" textlink="">
          <xdr:nvSpPr>
            <xdr:cNvPr id="4279" name="Check Box 183" hidden="1">
              <a:extLst>
                <a:ext uri="{63B3BB69-23CF-44E3-9099-C40C66FF867C}">
                  <a14:compatExt spid="_x0000_s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95</xdr:row>
          <xdr:rowOff>171450</xdr:rowOff>
        </xdr:from>
        <xdr:to>
          <xdr:col>18</xdr:col>
          <xdr:colOff>161925</xdr:colOff>
          <xdr:row>95</xdr:row>
          <xdr:rowOff>314325</xdr:rowOff>
        </xdr:to>
        <xdr:sp macro="" textlink="">
          <xdr:nvSpPr>
            <xdr:cNvPr id="4280" name="Check Box 184" hidden="1">
              <a:extLst>
                <a:ext uri="{63B3BB69-23CF-44E3-9099-C40C66FF867C}">
                  <a14:compatExt spid="_x0000_s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96</xdr:row>
          <xdr:rowOff>47625</xdr:rowOff>
        </xdr:from>
        <xdr:to>
          <xdr:col>18</xdr:col>
          <xdr:colOff>161925</xdr:colOff>
          <xdr:row>96</xdr:row>
          <xdr:rowOff>190500</xdr:rowOff>
        </xdr:to>
        <xdr:sp macro="" textlink="">
          <xdr:nvSpPr>
            <xdr:cNvPr id="4281" name="Check Box 185" hidden="1">
              <a:extLst>
                <a:ext uri="{63B3BB69-23CF-44E3-9099-C40C66FF867C}">
                  <a14:compatExt spid="_x0000_s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97</xdr:row>
          <xdr:rowOff>276225</xdr:rowOff>
        </xdr:from>
        <xdr:to>
          <xdr:col>18</xdr:col>
          <xdr:colOff>161925</xdr:colOff>
          <xdr:row>97</xdr:row>
          <xdr:rowOff>419100</xdr:rowOff>
        </xdr:to>
        <xdr:sp macro="" textlink="">
          <xdr:nvSpPr>
            <xdr:cNvPr id="4282" name="Check Box 186" hidden="1">
              <a:extLst>
                <a:ext uri="{63B3BB69-23CF-44E3-9099-C40C66FF867C}">
                  <a14:compatExt spid="_x0000_s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98</xdr:row>
          <xdr:rowOff>171450</xdr:rowOff>
        </xdr:from>
        <xdr:to>
          <xdr:col>18</xdr:col>
          <xdr:colOff>161925</xdr:colOff>
          <xdr:row>98</xdr:row>
          <xdr:rowOff>314325</xdr:rowOff>
        </xdr:to>
        <xdr:sp macro="" textlink="">
          <xdr:nvSpPr>
            <xdr:cNvPr id="4283" name="Check Box 187" hidden="1">
              <a:extLst>
                <a:ext uri="{63B3BB69-23CF-44E3-9099-C40C66FF867C}">
                  <a14:compatExt spid="_x0000_s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99</xdr:row>
          <xdr:rowOff>171450</xdr:rowOff>
        </xdr:from>
        <xdr:to>
          <xdr:col>18</xdr:col>
          <xdr:colOff>161925</xdr:colOff>
          <xdr:row>99</xdr:row>
          <xdr:rowOff>314325</xdr:rowOff>
        </xdr:to>
        <xdr:sp macro="" textlink="">
          <xdr:nvSpPr>
            <xdr:cNvPr id="4284" name="Check Box 188" hidden="1">
              <a:extLst>
                <a:ext uri="{63B3BB69-23CF-44E3-9099-C40C66FF867C}">
                  <a14:compatExt spid="_x0000_s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100</xdr:row>
          <xdr:rowOff>47625</xdr:rowOff>
        </xdr:from>
        <xdr:to>
          <xdr:col>18</xdr:col>
          <xdr:colOff>161925</xdr:colOff>
          <xdr:row>100</xdr:row>
          <xdr:rowOff>190500</xdr:rowOff>
        </xdr:to>
        <xdr:sp macro="" textlink="">
          <xdr:nvSpPr>
            <xdr:cNvPr id="4285" name="Check Box 189" hidden="1">
              <a:extLst>
                <a:ext uri="{63B3BB69-23CF-44E3-9099-C40C66FF867C}">
                  <a14:compatExt spid="_x0000_s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101</xdr:row>
          <xdr:rowOff>171450</xdr:rowOff>
        </xdr:from>
        <xdr:to>
          <xdr:col>18</xdr:col>
          <xdr:colOff>161925</xdr:colOff>
          <xdr:row>101</xdr:row>
          <xdr:rowOff>314325</xdr:rowOff>
        </xdr:to>
        <xdr:sp macro="" textlink="">
          <xdr:nvSpPr>
            <xdr:cNvPr id="4286" name="Check Box 190" hidden="1">
              <a:extLst>
                <a:ext uri="{63B3BB69-23CF-44E3-9099-C40C66FF867C}">
                  <a14:compatExt spid="_x0000_s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103</xdr:row>
          <xdr:rowOff>28575</xdr:rowOff>
        </xdr:from>
        <xdr:to>
          <xdr:col>18</xdr:col>
          <xdr:colOff>161925</xdr:colOff>
          <xdr:row>103</xdr:row>
          <xdr:rowOff>171450</xdr:rowOff>
        </xdr:to>
        <xdr:sp macro="" textlink="">
          <xdr:nvSpPr>
            <xdr:cNvPr id="4287" name="Check Box 191" hidden="1">
              <a:extLst>
                <a:ext uri="{63B3BB69-23CF-44E3-9099-C40C66FF867C}">
                  <a14:compatExt spid="_x0000_s4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85</xdr:row>
          <xdr:rowOff>47625</xdr:rowOff>
        </xdr:from>
        <xdr:to>
          <xdr:col>20</xdr:col>
          <xdr:colOff>161925</xdr:colOff>
          <xdr:row>85</xdr:row>
          <xdr:rowOff>190500</xdr:rowOff>
        </xdr:to>
        <xdr:sp macro="" textlink="">
          <xdr:nvSpPr>
            <xdr:cNvPr id="4288" name="Check Box 192"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86</xdr:row>
          <xdr:rowOff>47625</xdr:rowOff>
        </xdr:from>
        <xdr:to>
          <xdr:col>20</xdr:col>
          <xdr:colOff>161925</xdr:colOff>
          <xdr:row>86</xdr:row>
          <xdr:rowOff>190500</xdr:rowOff>
        </xdr:to>
        <xdr:sp macro="" textlink="">
          <xdr:nvSpPr>
            <xdr:cNvPr id="4289" name="Check Box 193"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87</xdr:row>
          <xdr:rowOff>47625</xdr:rowOff>
        </xdr:from>
        <xdr:to>
          <xdr:col>20</xdr:col>
          <xdr:colOff>161925</xdr:colOff>
          <xdr:row>87</xdr:row>
          <xdr:rowOff>190500</xdr:rowOff>
        </xdr:to>
        <xdr:sp macro="" textlink="">
          <xdr:nvSpPr>
            <xdr:cNvPr id="4290" name="Check Box 194" hidden="1">
              <a:extLst>
                <a:ext uri="{63B3BB69-23CF-44E3-9099-C40C66FF867C}">
                  <a14:compatExt spid="_x0000_s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88</xdr:row>
          <xdr:rowOff>47625</xdr:rowOff>
        </xdr:from>
        <xdr:to>
          <xdr:col>20</xdr:col>
          <xdr:colOff>161925</xdr:colOff>
          <xdr:row>88</xdr:row>
          <xdr:rowOff>190500</xdr:rowOff>
        </xdr:to>
        <xdr:sp macro="" textlink="">
          <xdr:nvSpPr>
            <xdr:cNvPr id="4291" name="Check Box 195" hidden="1">
              <a:extLst>
                <a:ext uri="{63B3BB69-23CF-44E3-9099-C40C66FF867C}">
                  <a14:compatExt spid="_x0000_s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89</xdr:row>
          <xdr:rowOff>47625</xdr:rowOff>
        </xdr:from>
        <xdr:to>
          <xdr:col>20</xdr:col>
          <xdr:colOff>161925</xdr:colOff>
          <xdr:row>89</xdr:row>
          <xdr:rowOff>190500</xdr:rowOff>
        </xdr:to>
        <xdr:sp macro="" textlink="">
          <xdr:nvSpPr>
            <xdr:cNvPr id="4292" name="Check Box 196"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90</xdr:row>
          <xdr:rowOff>171450</xdr:rowOff>
        </xdr:from>
        <xdr:to>
          <xdr:col>20</xdr:col>
          <xdr:colOff>161925</xdr:colOff>
          <xdr:row>90</xdr:row>
          <xdr:rowOff>314325</xdr:rowOff>
        </xdr:to>
        <xdr:sp macro="" textlink="">
          <xdr:nvSpPr>
            <xdr:cNvPr id="4293" name="Check Box 197"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91</xdr:row>
          <xdr:rowOff>47625</xdr:rowOff>
        </xdr:from>
        <xdr:to>
          <xdr:col>20</xdr:col>
          <xdr:colOff>161925</xdr:colOff>
          <xdr:row>91</xdr:row>
          <xdr:rowOff>190500</xdr:rowOff>
        </xdr:to>
        <xdr:sp macro="" textlink="">
          <xdr:nvSpPr>
            <xdr:cNvPr id="4294" name="Check Box 198" hidden="1">
              <a:extLst>
                <a:ext uri="{63B3BB69-23CF-44E3-9099-C40C66FF867C}">
                  <a14:compatExt spid="_x0000_s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92</xdr:row>
          <xdr:rowOff>47625</xdr:rowOff>
        </xdr:from>
        <xdr:to>
          <xdr:col>20</xdr:col>
          <xdr:colOff>161925</xdr:colOff>
          <xdr:row>92</xdr:row>
          <xdr:rowOff>190500</xdr:rowOff>
        </xdr:to>
        <xdr:sp macro="" textlink="">
          <xdr:nvSpPr>
            <xdr:cNvPr id="4295" name="Check Box 199" hidden="1">
              <a:extLst>
                <a:ext uri="{63B3BB69-23CF-44E3-9099-C40C66FF867C}">
                  <a14:compatExt spid="_x0000_s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93</xdr:row>
          <xdr:rowOff>47625</xdr:rowOff>
        </xdr:from>
        <xdr:to>
          <xdr:col>20</xdr:col>
          <xdr:colOff>161925</xdr:colOff>
          <xdr:row>93</xdr:row>
          <xdr:rowOff>190500</xdr:rowOff>
        </xdr:to>
        <xdr:sp macro="" textlink="">
          <xdr:nvSpPr>
            <xdr:cNvPr id="4296" name="Check Box 200" hidden="1">
              <a:extLst>
                <a:ext uri="{63B3BB69-23CF-44E3-9099-C40C66FF867C}">
                  <a14:compatExt spid="_x0000_s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94</xdr:row>
          <xdr:rowOff>171450</xdr:rowOff>
        </xdr:from>
        <xdr:to>
          <xdr:col>20</xdr:col>
          <xdr:colOff>161925</xdr:colOff>
          <xdr:row>94</xdr:row>
          <xdr:rowOff>314325</xdr:rowOff>
        </xdr:to>
        <xdr:sp macro="" textlink="">
          <xdr:nvSpPr>
            <xdr:cNvPr id="4297" name="Check Box 201" hidden="1">
              <a:extLst>
                <a:ext uri="{63B3BB69-23CF-44E3-9099-C40C66FF867C}">
                  <a14:compatExt spid="_x0000_s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95</xdr:row>
          <xdr:rowOff>171450</xdr:rowOff>
        </xdr:from>
        <xdr:to>
          <xdr:col>20</xdr:col>
          <xdr:colOff>161925</xdr:colOff>
          <xdr:row>95</xdr:row>
          <xdr:rowOff>314325</xdr:rowOff>
        </xdr:to>
        <xdr:sp macro="" textlink="">
          <xdr:nvSpPr>
            <xdr:cNvPr id="4298" name="Check Box 202" hidden="1">
              <a:extLst>
                <a:ext uri="{63B3BB69-23CF-44E3-9099-C40C66FF867C}">
                  <a14:compatExt spid="_x0000_s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96</xdr:row>
          <xdr:rowOff>47625</xdr:rowOff>
        </xdr:from>
        <xdr:to>
          <xdr:col>20</xdr:col>
          <xdr:colOff>161925</xdr:colOff>
          <xdr:row>96</xdr:row>
          <xdr:rowOff>190500</xdr:rowOff>
        </xdr:to>
        <xdr:sp macro="" textlink="">
          <xdr:nvSpPr>
            <xdr:cNvPr id="4299" name="Check Box 203" hidden="1">
              <a:extLst>
                <a:ext uri="{63B3BB69-23CF-44E3-9099-C40C66FF867C}">
                  <a14:compatExt spid="_x0000_s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97</xdr:row>
          <xdr:rowOff>276225</xdr:rowOff>
        </xdr:from>
        <xdr:to>
          <xdr:col>20</xdr:col>
          <xdr:colOff>161925</xdr:colOff>
          <xdr:row>97</xdr:row>
          <xdr:rowOff>419100</xdr:rowOff>
        </xdr:to>
        <xdr:sp macro="" textlink="">
          <xdr:nvSpPr>
            <xdr:cNvPr id="4300" name="Check Box 204" hidden="1">
              <a:extLst>
                <a:ext uri="{63B3BB69-23CF-44E3-9099-C40C66FF867C}">
                  <a14:compatExt spid="_x0000_s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98</xdr:row>
          <xdr:rowOff>171450</xdr:rowOff>
        </xdr:from>
        <xdr:to>
          <xdr:col>20</xdr:col>
          <xdr:colOff>161925</xdr:colOff>
          <xdr:row>98</xdr:row>
          <xdr:rowOff>314325</xdr:rowOff>
        </xdr:to>
        <xdr:sp macro="" textlink="">
          <xdr:nvSpPr>
            <xdr:cNvPr id="4301" name="Check Box 205" hidden="1">
              <a:extLst>
                <a:ext uri="{63B3BB69-23CF-44E3-9099-C40C66FF867C}">
                  <a14:compatExt spid="_x0000_s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99</xdr:row>
          <xdr:rowOff>171450</xdr:rowOff>
        </xdr:from>
        <xdr:to>
          <xdr:col>20</xdr:col>
          <xdr:colOff>161925</xdr:colOff>
          <xdr:row>99</xdr:row>
          <xdr:rowOff>314325</xdr:rowOff>
        </xdr:to>
        <xdr:sp macro="" textlink="">
          <xdr:nvSpPr>
            <xdr:cNvPr id="4302" name="Check Box 206" hidden="1">
              <a:extLst>
                <a:ext uri="{63B3BB69-23CF-44E3-9099-C40C66FF867C}">
                  <a14:compatExt spid="_x0000_s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100</xdr:row>
          <xdr:rowOff>47625</xdr:rowOff>
        </xdr:from>
        <xdr:to>
          <xdr:col>20</xdr:col>
          <xdr:colOff>161925</xdr:colOff>
          <xdr:row>100</xdr:row>
          <xdr:rowOff>190500</xdr:rowOff>
        </xdr:to>
        <xdr:sp macro="" textlink="">
          <xdr:nvSpPr>
            <xdr:cNvPr id="4303" name="Check Box 207" hidden="1">
              <a:extLst>
                <a:ext uri="{63B3BB69-23CF-44E3-9099-C40C66FF867C}">
                  <a14:compatExt spid="_x0000_s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101</xdr:row>
          <xdr:rowOff>171450</xdr:rowOff>
        </xdr:from>
        <xdr:to>
          <xdr:col>20</xdr:col>
          <xdr:colOff>161925</xdr:colOff>
          <xdr:row>101</xdr:row>
          <xdr:rowOff>314325</xdr:rowOff>
        </xdr:to>
        <xdr:sp macro="" textlink="">
          <xdr:nvSpPr>
            <xdr:cNvPr id="4304" name="Check Box 208" hidden="1">
              <a:extLst>
                <a:ext uri="{63B3BB69-23CF-44E3-9099-C40C66FF867C}">
                  <a14:compatExt spid="_x0000_s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103</xdr:row>
          <xdr:rowOff>28575</xdr:rowOff>
        </xdr:from>
        <xdr:to>
          <xdr:col>20</xdr:col>
          <xdr:colOff>161925</xdr:colOff>
          <xdr:row>103</xdr:row>
          <xdr:rowOff>171450</xdr:rowOff>
        </xdr:to>
        <xdr:sp macro="" textlink="">
          <xdr:nvSpPr>
            <xdr:cNvPr id="4305" name="Check Box 209" hidden="1">
              <a:extLst>
                <a:ext uri="{63B3BB69-23CF-44E3-9099-C40C66FF867C}">
                  <a14:compatExt spid="_x0000_s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85</xdr:row>
          <xdr:rowOff>47625</xdr:rowOff>
        </xdr:from>
        <xdr:to>
          <xdr:col>22</xdr:col>
          <xdr:colOff>161925</xdr:colOff>
          <xdr:row>85</xdr:row>
          <xdr:rowOff>190500</xdr:rowOff>
        </xdr:to>
        <xdr:sp macro="" textlink="">
          <xdr:nvSpPr>
            <xdr:cNvPr id="4306" name="Check Box 210" hidden="1">
              <a:extLst>
                <a:ext uri="{63B3BB69-23CF-44E3-9099-C40C66FF867C}">
                  <a14:compatExt spid="_x0000_s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86</xdr:row>
          <xdr:rowOff>47625</xdr:rowOff>
        </xdr:from>
        <xdr:to>
          <xdr:col>22</xdr:col>
          <xdr:colOff>161925</xdr:colOff>
          <xdr:row>86</xdr:row>
          <xdr:rowOff>190500</xdr:rowOff>
        </xdr:to>
        <xdr:sp macro="" textlink="">
          <xdr:nvSpPr>
            <xdr:cNvPr id="4307" name="Check Box 211" hidden="1">
              <a:extLst>
                <a:ext uri="{63B3BB69-23CF-44E3-9099-C40C66FF867C}">
                  <a14:compatExt spid="_x0000_s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87</xdr:row>
          <xdr:rowOff>47625</xdr:rowOff>
        </xdr:from>
        <xdr:to>
          <xdr:col>22</xdr:col>
          <xdr:colOff>161925</xdr:colOff>
          <xdr:row>87</xdr:row>
          <xdr:rowOff>190500</xdr:rowOff>
        </xdr:to>
        <xdr:sp macro="" textlink="">
          <xdr:nvSpPr>
            <xdr:cNvPr id="4308" name="Check Box 212" hidden="1">
              <a:extLst>
                <a:ext uri="{63B3BB69-23CF-44E3-9099-C40C66FF867C}">
                  <a14:compatExt spid="_x0000_s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88</xdr:row>
          <xdr:rowOff>47625</xdr:rowOff>
        </xdr:from>
        <xdr:to>
          <xdr:col>22</xdr:col>
          <xdr:colOff>161925</xdr:colOff>
          <xdr:row>88</xdr:row>
          <xdr:rowOff>190500</xdr:rowOff>
        </xdr:to>
        <xdr:sp macro="" textlink="">
          <xdr:nvSpPr>
            <xdr:cNvPr id="4309" name="Check Box 213" hidden="1">
              <a:extLst>
                <a:ext uri="{63B3BB69-23CF-44E3-9099-C40C66FF867C}">
                  <a14:compatExt spid="_x0000_s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89</xdr:row>
          <xdr:rowOff>47625</xdr:rowOff>
        </xdr:from>
        <xdr:to>
          <xdr:col>22</xdr:col>
          <xdr:colOff>161925</xdr:colOff>
          <xdr:row>89</xdr:row>
          <xdr:rowOff>190500</xdr:rowOff>
        </xdr:to>
        <xdr:sp macro="" textlink="">
          <xdr:nvSpPr>
            <xdr:cNvPr id="4310" name="Check Box 214" hidden="1">
              <a:extLst>
                <a:ext uri="{63B3BB69-23CF-44E3-9099-C40C66FF867C}">
                  <a14:compatExt spid="_x0000_s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90</xdr:row>
          <xdr:rowOff>171450</xdr:rowOff>
        </xdr:from>
        <xdr:to>
          <xdr:col>22</xdr:col>
          <xdr:colOff>161925</xdr:colOff>
          <xdr:row>90</xdr:row>
          <xdr:rowOff>314325</xdr:rowOff>
        </xdr:to>
        <xdr:sp macro="" textlink="">
          <xdr:nvSpPr>
            <xdr:cNvPr id="4311" name="Check Box 215" hidden="1">
              <a:extLst>
                <a:ext uri="{63B3BB69-23CF-44E3-9099-C40C66FF867C}">
                  <a14:compatExt spid="_x0000_s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91</xdr:row>
          <xdr:rowOff>47625</xdr:rowOff>
        </xdr:from>
        <xdr:to>
          <xdr:col>22</xdr:col>
          <xdr:colOff>161925</xdr:colOff>
          <xdr:row>91</xdr:row>
          <xdr:rowOff>190500</xdr:rowOff>
        </xdr:to>
        <xdr:sp macro="" textlink="">
          <xdr:nvSpPr>
            <xdr:cNvPr id="4312" name="Check Box 216" hidden="1">
              <a:extLst>
                <a:ext uri="{63B3BB69-23CF-44E3-9099-C40C66FF867C}">
                  <a14:compatExt spid="_x0000_s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92</xdr:row>
          <xdr:rowOff>47625</xdr:rowOff>
        </xdr:from>
        <xdr:to>
          <xdr:col>22</xdr:col>
          <xdr:colOff>161925</xdr:colOff>
          <xdr:row>92</xdr:row>
          <xdr:rowOff>190500</xdr:rowOff>
        </xdr:to>
        <xdr:sp macro="" textlink="">
          <xdr:nvSpPr>
            <xdr:cNvPr id="4313" name="Check Box 217" hidden="1">
              <a:extLst>
                <a:ext uri="{63B3BB69-23CF-44E3-9099-C40C66FF867C}">
                  <a14:compatExt spid="_x0000_s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93</xdr:row>
          <xdr:rowOff>47625</xdr:rowOff>
        </xdr:from>
        <xdr:to>
          <xdr:col>22</xdr:col>
          <xdr:colOff>161925</xdr:colOff>
          <xdr:row>93</xdr:row>
          <xdr:rowOff>190500</xdr:rowOff>
        </xdr:to>
        <xdr:sp macro="" textlink="">
          <xdr:nvSpPr>
            <xdr:cNvPr id="4314" name="Check Box 218" hidden="1">
              <a:extLst>
                <a:ext uri="{63B3BB69-23CF-44E3-9099-C40C66FF867C}">
                  <a14:compatExt spid="_x0000_s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94</xdr:row>
          <xdr:rowOff>171450</xdr:rowOff>
        </xdr:from>
        <xdr:to>
          <xdr:col>22</xdr:col>
          <xdr:colOff>161925</xdr:colOff>
          <xdr:row>94</xdr:row>
          <xdr:rowOff>314325</xdr:rowOff>
        </xdr:to>
        <xdr:sp macro="" textlink="">
          <xdr:nvSpPr>
            <xdr:cNvPr id="4315" name="Check Box 219" hidden="1">
              <a:extLst>
                <a:ext uri="{63B3BB69-23CF-44E3-9099-C40C66FF867C}">
                  <a14:compatExt spid="_x0000_s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95</xdr:row>
          <xdr:rowOff>171450</xdr:rowOff>
        </xdr:from>
        <xdr:to>
          <xdr:col>22</xdr:col>
          <xdr:colOff>161925</xdr:colOff>
          <xdr:row>95</xdr:row>
          <xdr:rowOff>314325</xdr:rowOff>
        </xdr:to>
        <xdr:sp macro="" textlink="">
          <xdr:nvSpPr>
            <xdr:cNvPr id="4316" name="Check Box 220" hidden="1">
              <a:extLst>
                <a:ext uri="{63B3BB69-23CF-44E3-9099-C40C66FF867C}">
                  <a14:compatExt spid="_x0000_s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96</xdr:row>
          <xdr:rowOff>47625</xdr:rowOff>
        </xdr:from>
        <xdr:to>
          <xdr:col>22</xdr:col>
          <xdr:colOff>161925</xdr:colOff>
          <xdr:row>96</xdr:row>
          <xdr:rowOff>190500</xdr:rowOff>
        </xdr:to>
        <xdr:sp macro="" textlink="">
          <xdr:nvSpPr>
            <xdr:cNvPr id="4317" name="Check Box 221" hidden="1">
              <a:extLst>
                <a:ext uri="{63B3BB69-23CF-44E3-9099-C40C66FF867C}">
                  <a14:compatExt spid="_x0000_s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97</xdr:row>
          <xdr:rowOff>276225</xdr:rowOff>
        </xdr:from>
        <xdr:to>
          <xdr:col>22</xdr:col>
          <xdr:colOff>161925</xdr:colOff>
          <xdr:row>97</xdr:row>
          <xdr:rowOff>419100</xdr:rowOff>
        </xdr:to>
        <xdr:sp macro="" textlink="">
          <xdr:nvSpPr>
            <xdr:cNvPr id="4318" name="Check Box 222" hidden="1">
              <a:extLst>
                <a:ext uri="{63B3BB69-23CF-44E3-9099-C40C66FF867C}">
                  <a14:compatExt spid="_x0000_s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98</xdr:row>
          <xdr:rowOff>171450</xdr:rowOff>
        </xdr:from>
        <xdr:to>
          <xdr:col>22</xdr:col>
          <xdr:colOff>161925</xdr:colOff>
          <xdr:row>98</xdr:row>
          <xdr:rowOff>314325</xdr:rowOff>
        </xdr:to>
        <xdr:sp macro="" textlink="">
          <xdr:nvSpPr>
            <xdr:cNvPr id="4319" name="Check Box 223" hidden="1">
              <a:extLst>
                <a:ext uri="{63B3BB69-23CF-44E3-9099-C40C66FF867C}">
                  <a14:compatExt spid="_x0000_s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99</xdr:row>
          <xdr:rowOff>171450</xdr:rowOff>
        </xdr:from>
        <xdr:to>
          <xdr:col>22</xdr:col>
          <xdr:colOff>161925</xdr:colOff>
          <xdr:row>99</xdr:row>
          <xdr:rowOff>314325</xdr:rowOff>
        </xdr:to>
        <xdr:sp macro="" textlink="">
          <xdr:nvSpPr>
            <xdr:cNvPr id="4320" name="Check Box 224" hidden="1">
              <a:extLst>
                <a:ext uri="{63B3BB69-23CF-44E3-9099-C40C66FF867C}">
                  <a14:compatExt spid="_x0000_s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100</xdr:row>
          <xdr:rowOff>47625</xdr:rowOff>
        </xdr:from>
        <xdr:to>
          <xdr:col>22</xdr:col>
          <xdr:colOff>161925</xdr:colOff>
          <xdr:row>100</xdr:row>
          <xdr:rowOff>190500</xdr:rowOff>
        </xdr:to>
        <xdr:sp macro="" textlink="">
          <xdr:nvSpPr>
            <xdr:cNvPr id="4321" name="Check Box 225" hidden="1">
              <a:extLst>
                <a:ext uri="{63B3BB69-23CF-44E3-9099-C40C66FF867C}">
                  <a14:compatExt spid="_x0000_s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101</xdr:row>
          <xdr:rowOff>171450</xdr:rowOff>
        </xdr:from>
        <xdr:to>
          <xdr:col>22</xdr:col>
          <xdr:colOff>161925</xdr:colOff>
          <xdr:row>101</xdr:row>
          <xdr:rowOff>314325</xdr:rowOff>
        </xdr:to>
        <xdr:sp macro="" textlink="">
          <xdr:nvSpPr>
            <xdr:cNvPr id="4322" name="Check Box 226" hidden="1">
              <a:extLst>
                <a:ext uri="{63B3BB69-23CF-44E3-9099-C40C66FF867C}">
                  <a14:compatExt spid="_x0000_s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103</xdr:row>
          <xdr:rowOff>28575</xdr:rowOff>
        </xdr:from>
        <xdr:to>
          <xdr:col>22</xdr:col>
          <xdr:colOff>161925</xdr:colOff>
          <xdr:row>103</xdr:row>
          <xdr:rowOff>171450</xdr:rowOff>
        </xdr:to>
        <xdr:sp macro="" textlink="">
          <xdr:nvSpPr>
            <xdr:cNvPr id="4323" name="Check Box 227" hidden="1">
              <a:extLst>
                <a:ext uri="{63B3BB69-23CF-44E3-9099-C40C66FF867C}">
                  <a14:compatExt spid="_x0000_s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224118</xdr:colOff>
      <xdr:row>32</xdr:row>
      <xdr:rowOff>347382</xdr:rowOff>
    </xdr:from>
    <xdr:to>
      <xdr:col>20</xdr:col>
      <xdr:colOff>44823</xdr:colOff>
      <xdr:row>32</xdr:row>
      <xdr:rowOff>649941</xdr:rowOff>
    </xdr:to>
    <xdr:sp macro="" textlink="">
      <xdr:nvSpPr>
        <xdr:cNvPr id="164" name="テキスト ボックス 163"/>
        <xdr:cNvSpPr txBox="1"/>
      </xdr:nvSpPr>
      <xdr:spPr>
        <a:xfrm>
          <a:off x="5468471" y="7978588"/>
          <a:ext cx="403411" cy="302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ＭＳ 明朝" panose="02020609040205080304" pitchFamily="17" charset="-128"/>
              <a:ea typeface="ＭＳ 明朝" panose="02020609040205080304" pitchFamily="17" charset="-128"/>
            </a:rPr>
            <a:t>28</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15</xdr:col>
      <xdr:colOff>145676</xdr:colOff>
      <xdr:row>32</xdr:row>
      <xdr:rowOff>425822</xdr:rowOff>
    </xdr:from>
    <xdr:to>
      <xdr:col>16</xdr:col>
      <xdr:colOff>257734</xdr:colOff>
      <xdr:row>32</xdr:row>
      <xdr:rowOff>728381</xdr:rowOff>
    </xdr:to>
    <xdr:sp macro="" textlink="">
      <xdr:nvSpPr>
        <xdr:cNvPr id="165" name="テキスト ボックス 164"/>
        <xdr:cNvSpPr txBox="1"/>
      </xdr:nvSpPr>
      <xdr:spPr>
        <a:xfrm>
          <a:off x="4515970" y="8057028"/>
          <a:ext cx="403411" cy="302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ＭＳ 明朝" panose="02020609040205080304" pitchFamily="17" charset="-128"/>
              <a:ea typeface="ＭＳ 明朝" panose="02020609040205080304" pitchFamily="17" charset="-128"/>
            </a:rPr>
            <a:t>23</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15</xdr:col>
      <xdr:colOff>145677</xdr:colOff>
      <xdr:row>32</xdr:row>
      <xdr:rowOff>728383</xdr:rowOff>
    </xdr:from>
    <xdr:to>
      <xdr:col>16</xdr:col>
      <xdr:colOff>257735</xdr:colOff>
      <xdr:row>32</xdr:row>
      <xdr:rowOff>1030942</xdr:rowOff>
    </xdr:to>
    <xdr:sp macro="" textlink="">
      <xdr:nvSpPr>
        <xdr:cNvPr id="166" name="テキスト ボックス 165"/>
        <xdr:cNvSpPr txBox="1"/>
      </xdr:nvSpPr>
      <xdr:spPr>
        <a:xfrm>
          <a:off x="4515971" y="8359589"/>
          <a:ext cx="403411" cy="302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ＭＳ 明朝" panose="02020609040205080304" pitchFamily="17" charset="-128"/>
              <a:ea typeface="ＭＳ 明朝" panose="02020609040205080304" pitchFamily="17" charset="-128"/>
            </a:rPr>
            <a:t>27</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91.xml"/><Relationship Id="rId21" Type="http://schemas.openxmlformats.org/officeDocument/2006/relationships/ctrlProp" Target="../ctrlProps/ctrlProp195.xml"/><Relationship Id="rId42" Type="http://schemas.openxmlformats.org/officeDocument/2006/relationships/ctrlProp" Target="../ctrlProps/ctrlProp216.xml"/><Relationship Id="rId63" Type="http://schemas.openxmlformats.org/officeDocument/2006/relationships/ctrlProp" Target="../ctrlProps/ctrlProp237.xml"/><Relationship Id="rId84" Type="http://schemas.openxmlformats.org/officeDocument/2006/relationships/ctrlProp" Target="../ctrlProps/ctrlProp258.xml"/><Relationship Id="rId138" Type="http://schemas.openxmlformats.org/officeDocument/2006/relationships/ctrlProp" Target="../ctrlProps/ctrlProp312.xml"/><Relationship Id="rId159" Type="http://schemas.openxmlformats.org/officeDocument/2006/relationships/ctrlProp" Target="../ctrlProps/ctrlProp333.xml"/><Relationship Id="rId170" Type="http://schemas.openxmlformats.org/officeDocument/2006/relationships/ctrlProp" Target="../ctrlProps/ctrlProp344.xml"/><Relationship Id="rId191" Type="http://schemas.openxmlformats.org/officeDocument/2006/relationships/ctrlProp" Target="../ctrlProps/ctrlProp365.xml"/><Relationship Id="rId205" Type="http://schemas.openxmlformats.org/officeDocument/2006/relationships/ctrlProp" Target="../ctrlProps/ctrlProp379.xml"/><Relationship Id="rId226" Type="http://schemas.openxmlformats.org/officeDocument/2006/relationships/ctrlProp" Target="../ctrlProps/ctrlProp400.xml"/><Relationship Id="rId247" Type="http://schemas.openxmlformats.org/officeDocument/2006/relationships/ctrlProp" Target="../ctrlProps/ctrlProp421.xml"/><Relationship Id="rId107" Type="http://schemas.openxmlformats.org/officeDocument/2006/relationships/ctrlProp" Target="../ctrlProps/ctrlProp281.xml"/><Relationship Id="rId268" Type="http://schemas.openxmlformats.org/officeDocument/2006/relationships/ctrlProp" Target="../ctrlProps/ctrlProp442.xml"/><Relationship Id="rId11" Type="http://schemas.openxmlformats.org/officeDocument/2006/relationships/ctrlProp" Target="../ctrlProps/ctrlProp185.xml"/><Relationship Id="rId32" Type="http://schemas.openxmlformats.org/officeDocument/2006/relationships/ctrlProp" Target="../ctrlProps/ctrlProp206.xml"/><Relationship Id="rId53" Type="http://schemas.openxmlformats.org/officeDocument/2006/relationships/ctrlProp" Target="../ctrlProps/ctrlProp227.xml"/><Relationship Id="rId74" Type="http://schemas.openxmlformats.org/officeDocument/2006/relationships/ctrlProp" Target="../ctrlProps/ctrlProp248.xml"/><Relationship Id="rId128" Type="http://schemas.openxmlformats.org/officeDocument/2006/relationships/ctrlProp" Target="../ctrlProps/ctrlProp302.xml"/><Relationship Id="rId149" Type="http://schemas.openxmlformats.org/officeDocument/2006/relationships/ctrlProp" Target="../ctrlProps/ctrlProp323.xml"/><Relationship Id="rId5" Type="http://schemas.openxmlformats.org/officeDocument/2006/relationships/ctrlProp" Target="../ctrlProps/ctrlProp179.xml"/><Relationship Id="rId95" Type="http://schemas.openxmlformats.org/officeDocument/2006/relationships/ctrlProp" Target="../ctrlProps/ctrlProp269.xml"/><Relationship Id="rId160" Type="http://schemas.openxmlformats.org/officeDocument/2006/relationships/ctrlProp" Target="../ctrlProps/ctrlProp334.xml"/><Relationship Id="rId181" Type="http://schemas.openxmlformats.org/officeDocument/2006/relationships/ctrlProp" Target="../ctrlProps/ctrlProp355.xml"/><Relationship Id="rId216" Type="http://schemas.openxmlformats.org/officeDocument/2006/relationships/ctrlProp" Target="../ctrlProps/ctrlProp390.xml"/><Relationship Id="rId237" Type="http://schemas.openxmlformats.org/officeDocument/2006/relationships/ctrlProp" Target="../ctrlProps/ctrlProp411.xml"/><Relationship Id="rId258" Type="http://schemas.openxmlformats.org/officeDocument/2006/relationships/ctrlProp" Target="../ctrlProps/ctrlProp432.xml"/><Relationship Id="rId22" Type="http://schemas.openxmlformats.org/officeDocument/2006/relationships/ctrlProp" Target="../ctrlProps/ctrlProp196.xml"/><Relationship Id="rId43" Type="http://schemas.openxmlformats.org/officeDocument/2006/relationships/ctrlProp" Target="../ctrlProps/ctrlProp217.xml"/><Relationship Id="rId64" Type="http://schemas.openxmlformats.org/officeDocument/2006/relationships/ctrlProp" Target="../ctrlProps/ctrlProp238.xml"/><Relationship Id="rId118" Type="http://schemas.openxmlformats.org/officeDocument/2006/relationships/ctrlProp" Target="../ctrlProps/ctrlProp292.xml"/><Relationship Id="rId139" Type="http://schemas.openxmlformats.org/officeDocument/2006/relationships/ctrlProp" Target="../ctrlProps/ctrlProp313.xml"/><Relationship Id="rId85" Type="http://schemas.openxmlformats.org/officeDocument/2006/relationships/ctrlProp" Target="../ctrlProps/ctrlProp259.xml"/><Relationship Id="rId150" Type="http://schemas.openxmlformats.org/officeDocument/2006/relationships/ctrlProp" Target="../ctrlProps/ctrlProp324.xml"/><Relationship Id="rId171" Type="http://schemas.openxmlformats.org/officeDocument/2006/relationships/ctrlProp" Target="../ctrlProps/ctrlProp345.xml"/><Relationship Id="rId192" Type="http://schemas.openxmlformats.org/officeDocument/2006/relationships/ctrlProp" Target="../ctrlProps/ctrlProp366.xml"/><Relationship Id="rId206" Type="http://schemas.openxmlformats.org/officeDocument/2006/relationships/ctrlProp" Target="../ctrlProps/ctrlProp380.xml"/><Relationship Id="rId227" Type="http://schemas.openxmlformats.org/officeDocument/2006/relationships/ctrlProp" Target="../ctrlProps/ctrlProp401.xml"/><Relationship Id="rId248" Type="http://schemas.openxmlformats.org/officeDocument/2006/relationships/ctrlProp" Target="../ctrlProps/ctrlProp422.xml"/><Relationship Id="rId269" Type="http://schemas.openxmlformats.org/officeDocument/2006/relationships/ctrlProp" Target="../ctrlProps/ctrlProp443.xml"/><Relationship Id="rId12" Type="http://schemas.openxmlformats.org/officeDocument/2006/relationships/ctrlProp" Target="../ctrlProps/ctrlProp186.xml"/><Relationship Id="rId33" Type="http://schemas.openxmlformats.org/officeDocument/2006/relationships/ctrlProp" Target="../ctrlProps/ctrlProp207.xml"/><Relationship Id="rId108" Type="http://schemas.openxmlformats.org/officeDocument/2006/relationships/ctrlProp" Target="../ctrlProps/ctrlProp282.xml"/><Relationship Id="rId129" Type="http://schemas.openxmlformats.org/officeDocument/2006/relationships/ctrlProp" Target="../ctrlProps/ctrlProp303.xml"/><Relationship Id="rId54" Type="http://schemas.openxmlformats.org/officeDocument/2006/relationships/ctrlProp" Target="../ctrlProps/ctrlProp228.xml"/><Relationship Id="rId75" Type="http://schemas.openxmlformats.org/officeDocument/2006/relationships/ctrlProp" Target="../ctrlProps/ctrlProp249.xml"/><Relationship Id="rId96" Type="http://schemas.openxmlformats.org/officeDocument/2006/relationships/ctrlProp" Target="../ctrlProps/ctrlProp270.xml"/><Relationship Id="rId140" Type="http://schemas.openxmlformats.org/officeDocument/2006/relationships/ctrlProp" Target="../ctrlProps/ctrlProp314.xml"/><Relationship Id="rId161" Type="http://schemas.openxmlformats.org/officeDocument/2006/relationships/ctrlProp" Target="../ctrlProps/ctrlProp335.xml"/><Relationship Id="rId182" Type="http://schemas.openxmlformats.org/officeDocument/2006/relationships/ctrlProp" Target="../ctrlProps/ctrlProp356.xml"/><Relationship Id="rId217" Type="http://schemas.openxmlformats.org/officeDocument/2006/relationships/ctrlProp" Target="../ctrlProps/ctrlProp391.xml"/><Relationship Id="rId6" Type="http://schemas.openxmlformats.org/officeDocument/2006/relationships/ctrlProp" Target="../ctrlProps/ctrlProp180.xml"/><Relationship Id="rId238" Type="http://schemas.openxmlformats.org/officeDocument/2006/relationships/ctrlProp" Target="../ctrlProps/ctrlProp412.xml"/><Relationship Id="rId259" Type="http://schemas.openxmlformats.org/officeDocument/2006/relationships/ctrlProp" Target="../ctrlProps/ctrlProp433.xml"/><Relationship Id="rId23" Type="http://schemas.openxmlformats.org/officeDocument/2006/relationships/ctrlProp" Target="../ctrlProps/ctrlProp197.xml"/><Relationship Id="rId119" Type="http://schemas.openxmlformats.org/officeDocument/2006/relationships/ctrlProp" Target="../ctrlProps/ctrlProp293.xml"/><Relationship Id="rId270" Type="http://schemas.openxmlformats.org/officeDocument/2006/relationships/ctrlProp" Target="../ctrlProps/ctrlProp444.xml"/><Relationship Id="rId44" Type="http://schemas.openxmlformats.org/officeDocument/2006/relationships/ctrlProp" Target="../ctrlProps/ctrlProp218.xml"/><Relationship Id="rId60" Type="http://schemas.openxmlformats.org/officeDocument/2006/relationships/ctrlProp" Target="../ctrlProps/ctrlProp234.xml"/><Relationship Id="rId65" Type="http://schemas.openxmlformats.org/officeDocument/2006/relationships/ctrlProp" Target="../ctrlProps/ctrlProp239.xml"/><Relationship Id="rId81" Type="http://schemas.openxmlformats.org/officeDocument/2006/relationships/ctrlProp" Target="../ctrlProps/ctrlProp255.xml"/><Relationship Id="rId86" Type="http://schemas.openxmlformats.org/officeDocument/2006/relationships/ctrlProp" Target="../ctrlProps/ctrlProp260.xml"/><Relationship Id="rId130" Type="http://schemas.openxmlformats.org/officeDocument/2006/relationships/ctrlProp" Target="../ctrlProps/ctrlProp304.xml"/><Relationship Id="rId135" Type="http://schemas.openxmlformats.org/officeDocument/2006/relationships/ctrlProp" Target="../ctrlProps/ctrlProp309.xml"/><Relationship Id="rId151" Type="http://schemas.openxmlformats.org/officeDocument/2006/relationships/ctrlProp" Target="../ctrlProps/ctrlProp325.xml"/><Relationship Id="rId156" Type="http://schemas.openxmlformats.org/officeDocument/2006/relationships/ctrlProp" Target="../ctrlProps/ctrlProp330.xml"/><Relationship Id="rId177" Type="http://schemas.openxmlformats.org/officeDocument/2006/relationships/ctrlProp" Target="../ctrlProps/ctrlProp351.xml"/><Relationship Id="rId198" Type="http://schemas.openxmlformats.org/officeDocument/2006/relationships/ctrlProp" Target="../ctrlProps/ctrlProp372.xml"/><Relationship Id="rId172" Type="http://schemas.openxmlformats.org/officeDocument/2006/relationships/ctrlProp" Target="../ctrlProps/ctrlProp346.xml"/><Relationship Id="rId193" Type="http://schemas.openxmlformats.org/officeDocument/2006/relationships/ctrlProp" Target="../ctrlProps/ctrlProp367.xml"/><Relationship Id="rId202" Type="http://schemas.openxmlformats.org/officeDocument/2006/relationships/ctrlProp" Target="../ctrlProps/ctrlProp376.xml"/><Relationship Id="rId207" Type="http://schemas.openxmlformats.org/officeDocument/2006/relationships/ctrlProp" Target="../ctrlProps/ctrlProp381.xml"/><Relationship Id="rId223" Type="http://schemas.openxmlformats.org/officeDocument/2006/relationships/ctrlProp" Target="../ctrlProps/ctrlProp397.xml"/><Relationship Id="rId228" Type="http://schemas.openxmlformats.org/officeDocument/2006/relationships/ctrlProp" Target="../ctrlProps/ctrlProp402.xml"/><Relationship Id="rId244" Type="http://schemas.openxmlformats.org/officeDocument/2006/relationships/ctrlProp" Target="../ctrlProps/ctrlProp418.xml"/><Relationship Id="rId249" Type="http://schemas.openxmlformats.org/officeDocument/2006/relationships/ctrlProp" Target="../ctrlProps/ctrlProp423.xml"/><Relationship Id="rId13" Type="http://schemas.openxmlformats.org/officeDocument/2006/relationships/ctrlProp" Target="../ctrlProps/ctrlProp187.xml"/><Relationship Id="rId18" Type="http://schemas.openxmlformats.org/officeDocument/2006/relationships/ctrlProp" Target="../ctrlProps/ctrlProp192.xml"/><Relationship Id="rId39" Type="http://schemas.openxmlformats.org/officeDocument/2006/relationships/ctrlProp" Target="../ctrlProps/ctrlProp213.xml"/><Relationship Id="rId109" Type="http://schemas.openxmlformats.org/officeDocument/2006/relationships/ctrlProp" Target="../ctrlProps/ctrlProp283.xml"/><Relationship Id="rId260" Type="http://schemas.openxmlformats.org/officeDocument/2006/relationships/ctrlProp" Target="../ctrlProps/ctrlProp434.xml"/><Relationship Id="rId265" Type="http://schemas.openxmlformats.org/officeDocument/2006/relationships/ctrlProp" Target="../ctrlProps/ctrlProp439.xml"/><Relationship Id="rId34" Type="http://schemas.openxmlformats.org/officeDocument/2006/relationships/ctrlProp" Target="../ctrlProps/ctrlProp208.xml"/><Relationship Id="rId50" Type="http://schemas.openxmlformats.org/officeDocument/2006/relationships/ctrlProp" Target="../ctrlProps/ctrlProp224.xml"/><Relationship Id="rId55" Type="http://schemas.openxmlformats.org/officeDocument/2006/relationships/ctrlProp" Target="../ctrlProps/ctrlProp229.xml"/><Relationship Id="rId76" Type="http://schemas.openxmlformats.org/officeDocument/2006/relationships/ctrlProp" Target="../ctrlProps/ctrlProp250.xml"/><Relationship Id="rId97" Type="http://schemas.openxmlformats.org/officeDocument/2006/relationships/ctrlProp" Target="../ctrlProps/ctrlProp271.xml"/><Relationship Id="rId104" Type="http://schemas.openxmlformats.org/officeDocument/2006/relationships/ctrlProp" Target="../ctrlProps/ctrlProp278.xml"/><Relationship Id="rId120" Type="http://schemas.openxmlformats.org/officeDocument/2006/relationships/ctrlProp" Target="../ctrlProps/ctrlProp294.xml"/><Relationship Id="rId125" Type="http://schemas.openxmlformats.org/officeDocument/2006/relationships/ctrlProp" Target="../ctrlProps/ctrlProp299.xml"/><Relationship Id="rId141" Type="http://schemas.openxmlformats.org/officeDocument/2006/relationships/ctrlProp" Target="../ctrlProps/ctrlProp315.xml"/><Relationship Id="rId146" Type="http://schemas.openxmlformats.org/officeDocument/2006/relationships/ctrlProp" Target="../ctrlProps/ctrlProp320.xml"/><Relationship Id="rId167" Type="http://schemas.openxmlformats.org/officeDocument/2006/relationships/ctrlProp" Target="../ctrlProps/ctrlProp341.xml"/><Relationship Id="rId188" Type="http://schemas.openxmlformats.org/officeDocument/2006/relationships/ctrlProp" Target="../ctrlProps/ctrlProp362.xml"/><Relationship Id="rId7" Type="http://schemas.openxmlformats.org/officeDocument/2006/relationships/ctrlProp" Target="../ctrlProps/ctrlProp181.xml"/><Relationship Id="rId71" Type="http://schemas.openxmlformats.org/officeDocument/2006/relationships/ctrlProp" Target="../ctrlProps/ctrlProp245.xml"/><Relationship Id="rId92" Type="http://schemas.openxmlformats.org/officeDocument/2006/relationships/ctrlProp" Target="../ctrlProps/ctrlProp266.xml"/><Relationship Id="rId162" Type="http://schemas.openxmlformats.org/officeDocument/2006/relationships/ctrlProp" Target="../ctrlProps/ctrlProp336.xml"/><Relationship Id="rId183" Type="http://schemas.openxmlformats.org/officeDocument/2006/relationships/ctrlProp" Target="../ctrlProps/ctrlProp357.xml"/><Relationship Id="rId213" Type="http://schemas.openxmlformats.org/officeDocument/2006/relationships/ctrlProp" Target="../ctrlProps/ctrlProp387.xml"/><Relationship Id="rId218" Type="http://schemas.openxmlformats.org/officeDocument/2006/relationships/ctrlProp" Target="../ctrlProps/ctrlProp392.xml"/><Relationship Id="rId234" Type="http://schemas.openxmlformats.org/officeDocument/2006/relationships/ctrlProp" Target="../ctrlProps/ctrlProp408.xml"/><Relationship Id="rId239" Type="http://schemas.openxmlformats.org/officeDocument/2006/relationships/ctrlProp" Target="../ctrlProps/ctrlProp413.xml"/><Relationship Id="rId2" Type="http://schemas.openxmlformats.org/officeDocument/2006/relationships/drawing" Target="../drawings/drawing3.xml"/><Relationship Id="rId29" Type="http://schemas.openxmlformats.org/officeDocument/2006/relationships/ctrlProp" Target="../ctrlProps/ctrlProp203.xml"/><Relationship Id="rId250" Type="http://schemas.openxmlformats.org/officeDocument/2006/relationships/ctrlProp" Target="../ctrlProps/ctrlProp424.xml"/><Relationship Id="rId255" Type="http://schemas.openxmlformats.org/officeDocument/2006/relationships/ctrlProp" Target="../ctrlProps/ctrlProp429.xml"/><Relationship Id="rId271" Type="http://schemas.openxmlformats.org/officeDocument/2006/relationships/ctrlProp" Target="../ctrlProps/ctrlProp445.xml"/><Relationship Id="rId276" Type="http://schemas.openxmlformats.org/officeDocument/2006/relationships/ctrlProp" Target="../ctrlProps/ctrlProp450.xml"/><Relationship Id="rId24" Type="http://schemas.openxmlformats.org/officeDocument/2006/relationships/ctrlProp" Target="../ctrlProps/ctrlProp198.xml"/><Relationship Id="rId40" Type="http://schemas.openxmlformats.org/officeDocument/2006/relationships/ctrlProp" Target="../ctrlProps/ctrlProp214.xml"/><Relationship Id="rId45" Type="http://schemas.openxmlformats.org/officeDocument/2006/relationships/ctrlProp" Target="../ctrlProps/ctrlProp219.xml"/><Relationship Id="rId66" Type="http://schemas.openxmlformats.org/officeDocument/2006/relationships/ctrlProp" Target="../ctrlProps/ctrlProp240.xml"/><Relationship Id="rId87" Type="http://schemas.openxmlformats.org/officeDocument/2006/relationships/ctrlProp" Target="../ctrlProps/ctrlProp261.xml"/><Relationship Id="rId110" Type="http://schemas.openxmlformats.org/officeDocument/2006/relationships/ctrlProp" Target="../ctrlProps/ctrlProp284.xml"/><Relationship Id="rId115" Type="http://schemas.openxmlformats.org/officeDocument/2006/relationships/ctrlProp" Target="../ctrlProps/ctrlProp289.xml"/><Relationship Id="rId131" Type="http://schemas.openxmlformats.org/officeDocument/2006/relationships/ctrlProp" Target="../ctrlProps/ctrlProp305.xml"/><Relationship Id="rId136" Type="http://schemas.openxmlformats.org/officeDocument/2006/relationships/ctrlProp" Target="../ctrlProps/ctrlProp310.xml"/><Relationship Id="rId157" Type="http://schemas.openxmlformats.org/officeDocument/2006/relationships/ctrlProp" Target="../ctrlProps/ctrlProp331.xml"/><Relationship Id="rId178" Type="http://schemas.openxmlformats.org/officeDocument/2006/relationships/ctrlProp" Target="../ctrlProps/ctrlProp352.xml"/><Relationship Id="rId61" Type="http://schemas.openxmlformats.org/officeDocument/2006/relationships/ctrlProp" Target="../ctrlProps/ctrlProp235.xml"/><Relationship Id="rId82" Type="http://schemas.openxmlformats.org/officeDocument/2006/relationships/ctrlProp" Target="../ctrlProps/ctrlProp256.xml"/><Relationship Id="rId152" Type="http://schemas.openxmlformats.org/officeDocument/2006/relationships/ctrlProp" Target="../ctrlProps/ctrlProp326.xml"/><Relationship Id="rId173" Type="http://schemas.openxmlformats.org/officeDocument/2006/relationships/ctrlProp" Target="../ctrlProps/ctrlProp347.xml"/><Relationship Id="rId194" Type="http://schemas.openxmlformats.org/officeDocument/2006/relationships/ctrlProp" Target="../ctrlProps/ctrlProp368.xml"/><Relationship Id="rId199" Type="http://schemas.openxmlformats.org/officeDocument/2006/relationships/ctrlProp" Target="../ctrlProps/ctrlProp373.xml"/><Relationship Id="rId203" Type="http://schemas.openxmlformats.org/officeDocument/2006/relationships/ctrlProp" Target="../ctrlProps/ctrlProp377.xml"/><Relationship Id="rId208" Type="http://schemas.openxmlformats.org/officeDocument/2006/relationships/ctrlProp" Target="../ctrlProps/ctrlProp382.xml"/><Relationship Id="rId229" Type="http://schemas.openxmlformats.org/officeDocument/2006/relationships/ctrlProp" Target="../ctrlProps/ctrlProp403.xml"/><Relationship Id="rId19" Type="http://schemas.openxmlformats.org/officeDocument/2006/relationships/ctrlProp" Target="../ctrlProps/ctrlProp193.xml"/><Relationship Id="rId224" Type="http://schemas.openxmlformats.org/officeDocument/2006/relationships/ctrlProp" Target="../ctrlProps/ctrlProp398.xml"/><Relationship Id="rId240" Type="http://schemas.openxmlformats.org/officeDocument/2006/relationships/ctrlProp" Target="../ctrlProps/ctrlProp414.xml"/><Relationship Id="rId245" Type="http://schemas.openxmlformats.org/officeDocument/2006/relationships/ctrlProp" Target="../ctrlProps/ctrlProp419.xml"/><Relationship Id="rId261" Type="http://schemas.openxmlformats.org/officeDocument/2006/relationships/ctrlProp" Target="../ctrlProps/ctrlProp435.xml"/><Relationship Id="rId266" Type="http://schemas.openxmlformats.org/officeDocument/2006/relationships/ctrlProp" Target="../ctrlProps/ctrlProp440.xml"/><Relationship Id="rId14" Type="http://schemas.openxmlformats.org/officeDocument/2006/relationships/ctrlProp" Target="../ctrlProps/ctrlProp188.xml"/><Relationship Id="rId30" Type="http://schemas.openxmlformats.org/officeDocument/2006/relationships/ctrlProp" Target="../ctrlProps/ctrlProp204.xml"/><Relationship Id="rId35" Type="http://schemas.openxmlformats.org/officeDocument/2006/relationships/ctrlProp" Target="../ctrlProps/ctrlProp209.xml"/><Relationship Id="rId56" Type="http://schemas.openxmlformats.org/officeDocument/2006/relationships/ctrlProp" Target="../ctrlProps/ctrlProp230.xml"/><Relationship Id="rId77" Type="http://schemas.openxmlformats.org/officeDocument/2006/relationships/ctrlProp" Target="../ctrlProps/ctrlProp251.xml"/><Relationship Id="rId100" Type="http://schemas.openxmlformats.org/officeDocument/2006/relationships/ctrlProp" Target="../ctrlProps/ctrlProp274.xml"/><Relationship Id="rId105" Type="http://schemas.openxmlformats.org/officeDocument/2006/relationships/ctrlProp" Target="../ctrlProps/ctrlProp279.xml"/><Relationship Id="rId126" Type="http://schemas.openxmlformats.org/officeDocument/2006/relationships/ctrlProp" Target="../ctrlProps/ctrlProp300.xml"/><Relationship Id="rId147" Type="http://schemas.openxmlformats.org/officeDocument/2006/relationships/ctrlProp" Target="../ctrlProps/ctrlProp321.xml"/><Relationship Id="rId168" Type="http://schemas.openxmlformats.org/officeDocument/2006/relationships/ctrlProp" Target="../ctrlProps/ctrlProp342.xml"/><Relationship Id="rId8" Type="http://schemas.openxmlformats.org/officeDocument/2006/relationships/ctrlProp" Target="../ctrlProps/ctrlProp182.xml"/><Relationship Id="rId51" Type="http://schemas.openxmlformats.org/officeDocument/2006/relationships/ctrlProp" Target="../ctrlProps/ctrlProp225.xml"/><Relationship Id="rId72" Type="http://schemas.openxmlformats.org/officeDocument/2006/relationships/ctrlProp" Target="../ctrlProps/ctrlProp246.xml"/><Relationship Id="rId93" Type="http://schemas.openxmlformats.org/officeDocument/2006/relationships/ctrlProp" Target="../ctrlProps/ctrlProp267.xml"/><Relationship Id="rId98" Type="http://schemas.openxmlformats.org/officeDocument/2006/relationships/ctrlProp" Target="../ctrlProps/ctrlProp272.xml"/><Relationship Id="rId121" Type="http://schemas.openxmlformats.org/officeDocument/2006/relationships/ctrlProp" Target="../ctrlProps/ctrlProp295.xml"/><Relationship Id="rId142" Type="http://schemas.openxmlformats.org/officeDocument/2006/relationships/ctrlProp" Target="../ctrlProps/ctrlProp316.xml"/><Relationship Id="rId163" Type="http://schemas.openxmlformats.org/officeDocument/2006/relationships/ctrlProp" Target="../ctrlProps/ctrlProp337.xml"/><Relationship Id="rId184" Type="http://schemas.openxmlformats.org/officeDocument/2006/relationships/ctrlProp" Target="../ctrlProps/ctrlProp358.xml"/><Relationship Id="rId189" Type="http://schemas.openxmlformats.org/officeDocument/2006/relationships/ctrlProp" Target="../ctrlProps/ctrlProp363.xml"/><Relationship Id="rId219" Type="http://schemas.openxmlformats.org/officeDocument/2006/relationships/ctrlProp" Target="../ctrlProps/ctrlProp393.xml"/><Relationship Id="rId3" Type="http://schemas.openxmlformats.org/officeDocument/2006/relationships/vmlDrawing" Target="../drawings/vmlDrawing2.vml"/><Relationship Id="rId214" Type="http://schemas.openxmlformats.org/officeDocument/2006/relationships/ctrlProp" Target="../ctrlProps/ctrlProp388.xml"/><Relationship Id="rId230" Type="http://schemas.openxmlformats.org/officeDocument/2006/relationships/ctrlProp" Target="../ctrlProps/ctrlProp404.xml"/><Relationship Id="rId235" Type="http://schemas.openxmlformats.org/officeDocument/2006/relationships/ctrlProp" Target="../ctrlProps/ctrlProp409.xml"/><Relationship Id="rId251" Type="http://schemas.openxmlformats.org/officeDocument/2006/relationships/ctrlProp" Target="../ctrlProps/ctrlProp425.xml"/><Relationship Id="rId256" Type="http://schemas.openxmlformats.org/officeDocument/2006/relationships/ctrlProp" Target="../ctrlProps/ctrlProp430.xml"/><Relationship Id="rId25" Type="http://schemas.openxmlformats.org/officeDocument/2006/relationships/ctrlProp" Target="../ctrlProps/ctrlProp199.xml"/><Relationship Id="rId46" Type="http://schemas.openxmlformats.org/officeDocument/2006/relationships/ctrlProp" Target="../ctrlProps/ctrlProp220.xml"/><Relationship Id="rId67" Type="http://schemas.openxmlformats.org/officeDocument/2006/relationships/ctrlProp" Target="../ctrlProps/ctrlProp241.xml"/><Relationship Id="rId116" Type="http://schemas.openxmlformats.org/officeDocument/2006/relationships/ctrlProp" Target="../ctrlProps/ctrlProp290.xml"/><Relationship Id="rId137" Type="http://schemas.openxmlformats.org/officeDocument/2006/relationships/ctrlProp" Target="../ctrlProps/ctrlProp311.xml"/><Relationship Id="rId158" Type="http://schemas.openxmlformats.org/officeDocument/2006/relationships/ctrlProp" Target="../ctrlProps/ctrlProp332.xml"/><Relationship Id="rId272" Type="http://schemas.openxmlformats.org/officeDocument/2006/relationships/ctrlProp" Target="../ctrlProps/ctrlProp446.xml"/><Relationship Id="rId20" Type="http://schemas.openxmlformats.org/officeDocument/2006/relationships/ctrlProp" Target="../ctrlProps/ctrlProp194.xml"/><Relationship Id="rId41" Type="http://schemas.openxmlformats.org/officeDocument/2006/relationships/ctrlProp" Target="../ctrlProps/ctrlProp215.xml"/><Relationship Id="rId62" Type="http://schemas.openxmlformats.org/officeDocument/2006/relationships/ctrlProp" Target="../ctrlProps/ctrlProp236.xml"/><Relationship Id="rId83" Type="http://schemas.openxmlformats.org/officeDocument/2006/relationships/ctrlProp" Target="../ctrlProps/ctrlProp257.xml"/><Relationship Id="rId88" Type="http://schemas.openxmlformats.org/officeDocument/2006/relationships/ctrlProp" Target="../ctrlProps/ctrlProp262.xml"/><Relationship Id="rId111" Type="http://schemas.openxmlformats.org/officeDocument/2006/relationships/ctrlProp" Target="../ctrlProps/ctrlProp285.xml"/><Relationship Id="rId132" Type="http://schemas.openxmlformats.org/officeDocument/2006/relationships/ctrlProp" Target="../ctrlProps/ctrlProp306.xml"/><Relationship Id="rId153" Type="http://schemas.openxmlformats.org/officeDocument/2006/relationships/ctrlProp" Target="../ctrlProps/ctrlProp327.xml"/><Relationship Id="rId174" Type="http://schemas.openxmlformats.org/officeDocument/2006/relationships/ctrlProp" Target="../ctrlProps/ctrlProp348.xml"/><Relationship Id="rId179" Type="http://schemas.openxmlformats.org/officeDocument/2006/relationships/ctrlProp" Target="../ctrlProps/ctrlProp353.xml"/><Relationship Id="rId195" Type="http://schemas.openxmlformats.org/officeDocument/2006/relationships/ctrlProp" Target="../ctrlProps/ctrlProp369.xml"/><Relationship Id="rId209" Type="http://schemas.openxmlformats.org/officeDocument/2006/relationships/ctrlProp" Target="../ctrlProps/ctrlProp383.xml"/><Relationship Id="rId190" Type="http://schemas.openxmlformats.org/officeDocument/2006/relationships/ctrlProp" Target="../ctrlProps/ctrlProp364.xml"/><Relationship Id="rId204" Type="http://schemas.openxmlformats.org/officeDocument/2006/relationships/ctrlProp" Target="../ctrlProps/ctrlProp378.xml"/><Relationship Id="rId220" Type="http://schemas.openxmlformats.org/officeDocument/2006/relationships/ctrlProp" Target="../ctrlProps/ctrlProp394.xml"/><Relationship Id="rId225" Type="http://schemas.openxmlformats.org/officeDocument/2006/relationships/ctrlProp" Target="../ctrlProps/ctrlProp399.xml"/><Relationship Id="rId241" Type="http://schemas.openxmlformats.org/officeDocument/2006/relationships/ctrlProp" Target="../ctrlProps/ctrlProp415.xml"/><Relationship Id="rId246" Type="http://schemas.openxmlformats.org/officeDocument/2006/relationships/ctrlProp" Target="../ctrlProps/ctrlProp420.xml"/><Relationship Id="rId267" Type="http://schemas.openxmlformats.org/officeDocument/2006/relationships/ctrlProp" Target="../ctrlProps/ctrlProp441.xml"/><Relationship Id="rId15" Type="http://schemas.openxmlformats.org/officeDocument/2006/relationships/ctrlProp" Target="../ctrlProps/ctrlProp189.xml"/><Relationship Id="rId36" Type="http://schemas.openxmlformats.org/officeDocument/2006/relationships/ctrlProp" Target="../ctrlProps/ctrlProp210.xml"/><Relationship Id="rId57" Type="http://schemas.openxmlformats.org/officeDocument/2006/relationships/ctrlProp" Target="../ctrlProps/ctrlProp231.xml"/><Relationship Id="rId106" Type="http://schemas.openxmlformats.org/officeDocument/2006/relationships/ctrlProp" Target="../ctrlProps/ctrlProp280.xml"/><Relationship Id="rId127" Type="http://schemas.openxmlformats.org/officeDocument/2006/relationships/ctrlProp" Target="../ctrlProps/ctrlProp301.xml"/><Relationship Id="rId262" Type="http://schemas.openxmlformats.org/officeDocument/2006/relationships/ctrlProp" Target="../ctrlProps/ctrlProp436.xml"/><Relationship Id="rId10" Type="http://schemas.openxmlformats.org/officeDocument/2006/relationships/ctrlProp" Target="../ctrlProps/ctrlProp184.xml"/><Relationship Id="rId31" Type="http://schemas.openxmlformats.org/officeDocument/2006/relationships/ctrlProp" Target="../ctrlProps/ctrlProp205.xml"/><Relationship Id="rId52" Type="http://schemas.openxmlformats.org/officeDocument/2006/relationships/ctrlProp" Target="../ctrlProps/ctrlProp226.xml"/><Relationship Id="rId73" Type="http://schemas.openxmlformats.org/officeDocument/2006/relationships/ctrlProp" Target="../ctrlProps/ctrlProp247.xml"/><Relationship Id="rId78" Type="http://schemas.openxmlformats.org/officeDocument/2006/relationships/ctrlProp" Target="../ctrlProps/ctrlProp252.xml"/><Relationship Id="rId94" Type="http://schemas.openxmlformats.org/officeDocument/2006/relationships/ctrlProp" Target="../ctrlProps/ctrlProp268.xml"/><Relationship Id="rId99" Type="http://schemas.openxmlformats.org/officeDocument/2006/relationships/ctrlProp" Target="../ctrlProps/ctrlProp273.xml"/><Relationship Id="rId101" Type="http://schemas.openxmlformats.org/officeDocument/2006/relationships/ctrlProp" Target="../ctrlProps/ctrlProp275.xml"/><Relationship Id="rId122" Type="http://schemas.openxmlformats.org/officeDocument/2006/relationships/ctrlProp" Target="../ctrlProps/ctrlProp296.xml"/><Relationship Id="rId143" Type="http://schemas.openxmlformats.org/officeDocument/2006/relationships/ctrlProp" Target="../ctrlProps/ctrlProp317.xml"/><Relationship Id="rId148" Type="http://schemas.openxmlformats.org/officeDocument/2006/relationships/ctrlProp" Target="../ctrlProps/ctrlProp322.xml"/><Relationship Id="rId164" Type="http://schemas.openxmlformats.org/officeDocument/2006/relationships/ctrlProp" Target="../ctrlProps/ctrlProp338.xml"/><Relationship Id="rId169" Type="http://schemas.openxmlformats.org/officeDocument/2006/relationships/ctrlProp" Target="../ctrlProps/ctrlProp343.xml"/><Relationship Id="rId185" Type="http://schemas.openxmlformats.org/officeDocument/2006/relationships/ctrlProp" Target="../ctrlProps/ctrlProp359.xml"/><Relationship Id="rId4" Type="http://schemas.openxmlformats.org/officeDocument/2006/relationships/ctrlProp" Target="../ctrlProps/ctrlProp178.xml"/><Relationship Id="rId9" Type="http://schemas.openxmlformats.org/officeDocument/2006/relationships/ctrlProp" Target="../ctrlProps/ctrlProp183.xml"/><Relationship Id="rId180" Type="http://schemas.openxmlformats.org/officeDocument/2006/relationships/ctrlProp" Target="../ctrlProps/ctrlProp354.xml"/><Relationship Id="rId210" Type="http://schemas.openxmlformats.org/officeDocument/2006/relationships/ctrlProp" Target="../ctrlProps/ctrlProp384.xml"/><Relationship Id="rId215" Type="http://schemas.openxmlformats.org/officeDocument/2006/relationships/ctrlProp" Target="../ctrlProps/ctrlProp389.xml"/><Relationship Id="rId236" Type="http://schemas.openxmlformats.org/officeDocument/2006/relationships/ctrlProp" Target="../ctrlProps/ctrlProp410.xml"/><Relationship Id="rId257" Type="http://schemas.openxmlformats.org/officeDocument/2006/relationships/ctrlProp" Target="../ctrlProps/ctrlProp431.xml"/><Relationship Id="rId26" Type="http://schemas.openxmlformats.org/officeDocument/2006/relationships/ctrlProp" Target="../ctrlProps/ctrlProp200.xml"/><Relationship Id="rId231" Type="http://schemas.openxmlformats.org/officeDocument/2006/relationships/ctrlProp" Target="../ctrlProps/ctrlProp405.xml"/><Relationship Id="rId252" Type="http://schemas.openxmlformats.org/officeDocument/2006/relationships/ctrlProp" Target="../ctrlProps/ctrlProp426.xml"/><Relationship Id="rId273" Type="http://schemas.openxmlformats.org/officeDocument/2006/relationships/ctrlProp" Target="../ctrlProps/ctrlProp447.xml"/><Relationship Id="rId47" Type="http://schemas.openxmlformats.org/officeDocument/2006/relationships/ctrlProp" Target="../ctrlProps/ctrlProp221.xml"/><Relationship Id="rId68" Type="http://schemas.openxmlformats.org/officeDocument/2006/relationships/ctrlProp" Target="../ctrlProps/ctrlProp242.xml"/><Relationship Id="rId89" Type="http://schemas.openxmlformats.org/officeDocument/2006/relationships/ctrlProp" Target="../ctrlProps/ctrlProp263.xml"/><Relationship Id="rId112" Type="http://schemas.openxmlformats.org/officeDocument/2006/relationships/ctrlProp" Target="../ctrlProps/ctrlProp286.xml"/><Relationship Id="rId133" Type="http://schemas.openxmlformats.org/officeDocument/2006/relationships/ctrlProp" Target="../ctrlProps/ctrlProp307.xml"/><Relationship Id="rId154" Type="http://schemas.openxmlformats.org/officeDocument/2006/relationships/ctrlProp" Target="../ctrlProps/ctrlProp328.xml"/><Relationship Id="rId175" Type="http://schemas.openxmlformats.org/officeDocument/2006/relationships/ctrlProp" Target="../ctrlProps/ctrlProp349.xml"/><Relationship Id="rId196" Type="http://schemas.openxmlformats.org/officeDocument/2006/relationships/ctrlProp" Target="../ctrlProps/ctrlProp370.xml"/><Relationship Id="rId200" Type="http://schemas.openxmlformats.org/officeDocument/2006/relationships/ctrlProp" Target="../ctrlProps/ctrlProp374.xml"/><Relationship Id="rId16" Type="http://schemas.openxmlformats.org/officeDocument/2006/relationships/ctrlProp" Target="../ctrlProps/ctrlProp190.xml"/><Relationship Id="rId221" Type="http://schemas.openxmlformats.org/officeDocument/2006/relationships/ctrlProp" Target="../ctrlProps/ctrlProp395.xml"/><Relationship Id="rId242" Type="http://schemas.openxmlformats.org/officeDocument/2006/relationships/ctrlProp" Target="../ctrlProps/ctrlProp416.xml"/><Relationship Id="rId263" Type="http://schemas.openxmlformats.org/officeDocument/2006/relationships/ctrlProp" Target="../ctrlProps/ctrlProp437.xml"/><Relationship Id="rId37" Type="http://schemas.openxmlformats.org/officeDocument/2006/relationships/ctrlProp" Target="../ctrlProps/ctrlProp211.xml"/><Relationship Id="rId58" Type="http://schemas.openxmlformats.org/officeDocument/2006/relationships/ctrlProp" Target="../ctrlProps/ctrlProp232.xml"/><Relationship Id="rId79" Type="http://schemas.openxmlformats.org/officeDocument/2006/relationships/ctrlProp" Target="../ctrlProps/ctrlProp253.xml"/><Relationship Id="rId102" Type="http://schemas.openxmlformats.org/officeDocument/2006/relationships/ctrlProp" Target="../ctrlProps/ctrlProp276.xml"/><Relationship Id="rId123" Type="http://schemas.openxmlformats.org/officeDocument/2006/relationships/ctrlProp" Target="../ctrlProps/ctrlProp297.xml"/><Relationship Id="rId144" Type="http://schemas.openxmlformats.org/officeDocument/2006/relationships/ctrlProp" Target="../ctrlProps/ctrlProp318.xml"/><Relationship Id="rId90" Type="http://schemas.openxmlformats.org/officeDocument/2006/relationships/ctrlProp" Target="../ctrlProps/ctrlProp264.xml"/><Relationship Id="rId165" Type="http://schemas.openxmlformats.org/officeDocument/2006/relationships/ctrlProp" Target="../ctrlProps/ctrlProp339.xml"/><Relationship Id="rId186" Type="http://schemas.openxmlformats.org/officeDocument/2006/relationships/ctrlProp" Target="../ctrlProps/ctrlProp360.xml"/><Relationship Id="rId211" Type="http://schemas.openxmlformats.org/officeDocument/2006/relationships/ctrlProp" Target="../ctrlProps/ctrlProp385.xml"/><Relationship Id="rId232" Type="http://schemas.openxmlformats.org/officeDocument/2006/relationships/ctrlProp" Target="../ctrlProps/ctrlProp406.xml"/><Relationship Id="rId253" Type="http://schemas.openxmlformats.org/officeDocument/2006/relationships/ctrlProp" Target="../ctrlProps/ctrlProp427.xml"/><Relationship Id="rId274" Type="http://schemas.openxmlformats.org/officeDocument/2006/relationships/ctrlProp" Target="../ctrlProps/ctrlProp448.xml"/><Relationship Id="rId27" Type="http://schemas.openxmlformats.org/officeDocument/2006/relationships/ctrlProp" Target="../ctrlProps/ctrlProp201.xml"/><Relationship Id="rId48" Type="http://schemas.openxmlformats.org/officeDocument/2006/relationships/ctrlProp" Target="../ctrlProps/ctrlProp222.xml"/><Relationship Id="rId69" Type="http://schemas.openxmlformats.org/officeDocument/2006/relationships/ctrlProp" Target="../ctrlProps/ctrlProp243.xml"/><Relationship Id="rId113" Type="http://schemas.openxmlformats.org/officeDocument/2006/relationships/ctrlProp" Target="../ctrlProps/ctrlProp287.xml"/><Relationship Id="rId134" Type="http://schemas.openxmlformats.org/officeDocument/2006/relationships/ctrlProp" Target="../ctrlProps/ctrlProp308.xml"/><Relationship Id="rId80" Type="http://schemas.openxmlformats.org/officeDocument/2006/relationships/ctrlProp" Target="../ctrlProps/ctrlProp254.xml"/><Relationship Id="rId155" Type="http://schemas.openxmlformats.org/officeDocument/2006/relationships/ctrlProp" Target="../ctrlProps/ctrlProp329.xml"/><Relationship Id="rId176" Type="http://schemas.openxmlformats.org/officeDocument/2006/relationships/ctrlProp" Target="../ctrlProps/ctrlProp350.xml"/><Relationship Id="rId197" Type="http://schemas.openxmlformats.org/officeDocument/2006/relationships/ctrlProp" Target="../ctrlProps/ctrlProp371.xml"/><Relationship Id="rId201" Type="http://schemas.openxmlformats.org/officeDocument/2006/relationships/ctrlProp" Target="../ctrlProps/ctrlProp375.xml"/><Relationship Id="rId222" Type="http://schemas.openxmlformats.org/officeDocument/2006/relationships/ctrlProp" Target="../ctrlProps/ctrlProp396.xml"/><Relationship Id="rId243" Type="http://schemas.openxmlformats.org/officeDocument/2006/relationships/ctrlProp" Target="../ctrlProps/ctrlProp417.xml"/><Relationship Id="rId264" Type="http://schemas.openxmlformats.org/officeDocument/2006/relationships/ctrlProp" Target="../ctrlProps/ctrlProp438.xml"/><Relationship Id="rId17" Type="http://schemas.openxmlformats.org/officeDocument/2006/relationships/ctrlProp" Target="../ctrlProps/ctrlProp191.xml"/><Relationship Id="rId38" Type="http://schemas.openxmlformats.org/officeDocument/2006/relationships/ctrlProp" Target="../ctrlProps/ctrlProp212.xml"/><Relationship Id="rId59" Type="http://schemas.openxmlformats.org/officeDocument/2006/relationships/ctrlProp" Target="../ctrlProps/ctrlProp233.xml"/><Relationship Id="rId103" Type="http://schemas.openxmlformats.org/officeDocument/2006/relationships/ctrlProp" Target="../ctrlProps/ctrlProp277.xml"/><Relationship Id="rId124" Type="http://schemas.openxmlformats.org/officeDocument/2006/relationships/ctrlProp" Target="../ctrlProps/ctrlProp298.xml"/><Relationship Id="rId70" Type="http://schemas.openxmlformats.org/officeDocument/2006/relationships/ctrlProp" Target="../ctrlProps/ctrlProp244.xml"/><Relationship Id="rId91" Type="http://schemas.openxmlformats.org/officeDocument/2006/relationships/ctrlProp" Target="../ctrlProps/ctrlProp265.xml"/><Relationship Id="rId145" Type="http://schemas.openxmlformats.org/officeDocument/2006/relationships/ctrlProp" Target="../ctrlProps/ctrlProp319.xml"/><Relationship Id="rId166" Type="http://schemas.openxmlformats.org/officeDocument/2006/relationships/ctrlProp" Target="../ctrlProps/ctrlProp340.xml"/><Relationship Id="rId187" Type="http://schemas.openxmlformats.org/officeDocument/2006/relationships/ctrlProp" Target="../ctrlProps/ctrlProp361.xml"/><Relationship Id="rId1" Type="http://schemas.openxmlformats.org/officeDocument/2006/relationships/printerSettings" Target="../printerSettings/printerSettings3.bin"/><Relationship Id="rId212" Type="http://schemas.openxmlformats.org/officeDocument/2006/relationships/ctrlProp" Target="../ctrlProps/ctrlProp386.xml"/><Relationship Id="rId233" Type="http://schemas.openxmlformats.org/officeDocument/2006/relationships/ctrlProp" Target="../ctrlProps/ctrlProp407.xml"/><Relationship Id="rId254" Type="http://schemas.openxmlformats.org/officeDocument/2006/relationships/ctrlProp" Target="../ctrlProps/ctrlProp428.xml"/><Relationship Id="rId28" Type="http://schemas.openxmlformats.org/officeDocument/2006/relationships/ctrlProp" Target="../ctrlProps/ctrlProp202.xml"/><Relationship Id="rId49" Type="http://schemas.openxmlformats.org/officeDocument/2006/relationships/ctrlProp" Target="../ctrlProps/ctrlProp223.xml"/><Relationship Id="rId114" Type="http://schemas.openxmlformats.org/officeDocument/2006/relationships/ctrlProp" Target="../ctrlProps/ctrlProp288.xml"/><Relationship Id="rId275" Type="http://schemas.openxmlformats.org/officeDocument/2006/relationships/ctrlProp" Target="../ctrlProps/ctrlProp44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473.xml"/><Relationship Id="rId117" Type="http://schemas.openxmlformats.org/officeDocument/2006/relationships/ctrlProp" Target="../ctrlProps/ctrlProp564.xml"/><Relationship Id="rId21" Type="http://schemas.openxmlformats.org/officeDocument/2006/relationships/ctrlProp" Target="../ctrlProps/ctrlProp468.xml"/><Relationship Id="rId42" Type="http://schemas.openxmlformats.org/officeDocument/2006/relationships/ctrlProp" Target="../ctrlProps/ctrlProp489.xml"/><Relationship Id="rId47" Type="http://schemas.openxmlformats.org/officeDocument/2006/relationships/ctrlProp" Target="../ctrlProps/ctrlProp494.xml"/><Relationship Id="rId63" Type="http://schemas.openxmlformats.org/officeDocument/2006/relationships/ctrlProp" Target="../ctrlProps/ctrlProp510.xml"/><Relationship Id="rId68" Type="http://schemas.openxmlformats.org/officeDocument/2006/relationships/ctrlProp" Target="../ctrlProps/ctrlProp515.xml"/><Relationship Id="rId84" Type="http://schemas.openxmlformats.org/officeDocument/2006/relationships/ctrlProp" Target="../ctrlProps/ctrlProp531.xml"/><Relationship Id="rId89" Type="http://schemas.openxmlformats.org/officeDocument/2006/relationships/ctrlProp" Target="../ctrlProps/ctrlProp536.xml"/><Relationship Id="rId112" Type="http://schemas.openxmlformats.org/officeDocument/2006/relationships/ctrlProp" Target="../ctrlProps/ctrlProp559.xml"/><Relationship Id="rId133" Type="http://schemas.openxmlformats.org/officeDocument/2006/relationships/ctrlProp" Target="../ctrlProps/ctrlProp580.xml"/><Relationship Id="rId138" Type="http://schemas.openxmlformats.org/officeDocument/2006/relationships/ctrlProp" Target="../ctrlProps/ctrlProp585.xml"/><Relationship Id="rId154" Type="http://schemas.openxmlformats.org/officeDocument/2006/relationships/ctrlProp" Target="../ctrlProps/ctrlProp601.xml"/><Relationship Id="rId159" Type="http://schemas.openxmlformats.org/officeDocument/2006/relationships/ctrlProp" Target="../ctrlProps/ctrlProp606.xml"/><Relationship Id="rId16" Type="http://schemas.openxmlformats.org/officeDocument/2006/relationships/ctrlProp" Target="../ctrlProps/ctrlProp463.xml"/><Relationship Id="rId107" Type="http://schemas.openxmlformats.org/officeDocument/2006/relationships/ctrlProp" Target="../ctrlProps/ctrlProp554.xml"/><Relationship Id="rId11" Type="http://schemas.openxmlformats.org/officeDocument/2006/relationships/ctrlProp" Target="../ctrlProps/ctrlProp458.xml"/><Relationship Id="rId32" Type="http://schemas.openxmlformats.org/officeDocument/2006/relationships/ctrlProp" Target="../ctrlProps/ctrlProp479.xml"/><Relationship Id="rId37" Type="http://schemas.openxmlformats.org/officeDocument/2006/relationships/ctrlProp" Target="../ctrlProps/ctrlProp484.xml"/><Relationship Id="rId53" Type="http://schemas.openxmlformats.org/officeDocument/2006/relationships/ctrlProp" Target="../ctrlProps/ctrlProp500.xml"/><Relationship Id="rId58" Type="http://schemas.openxmlformats.org/officeDocument/2006/relationships/ctrlProp" Target="../ctrlProps/ctrlProp505.xml"/><Relationship Id="rId74" Type="http://schemas.openxmlformats.org/officeDocument/2006/relationships/ctrlProp" Target="../ctrlProps/ctrlProp521.xml"/><Relationship Id="rId79" Type="http://schemas.openxmlformats.org/officeDocument/2006/relationships/ctrlProp" Target="../ctrlProps/ctrlProp526.xml"/><Relationship Id="rId102" Type="http://schemas.openxmlformats.org/officeDocument/2006/relationships/ctrlProp" Target="../ctrlProps/ctrlProp549.xml"/><Relationship Id="rId123" Type="http://schemas.openxmlformats.org/officeDocument/2006/relationships/ctrlProp" Target="../ctrlProps/ctrlProp570.xml"/><Relationship Id="rId128" Type="http://schemas.openxmlformats.org/officeDocument/2006/relationships/ctrlProp" Target="../ctrlProps/ctrlProp575.xml"/><Relationship Id="rId144" Type="http://schemas.openxmlformats.org/officeDocument/2006/relationships/ctrlProp" Target="../ctrlProps/ctrlProp591.xml"/><Relationship Id="rId149" Type="http://schemas.openxmlformats.org/officeDocument/2006/relationships/ctrlProp" Target="../ctrlProps/ctrlProp596.xml"/><Relationship Id="rId5" Type="http://schemas.openxmlformats.org/officeDocument/2006/relationships/ctrlProp" Target="../ctrlProps/ctrlProp452.xml"/><Relationship Id="rId90" Type="http://schemas.openxmlformats.org/officeDocument/2006/relationships/ctrlProp" Target="../ctrlProps/ctrlProp537.xml"/><Relationship Id="rId95" Type="http://schemas.openxmlformats.org/officeDocument/2006/relationships/ctrlProp" Target="../ctrlProps/ctrlProp542.xml"/><Relationship Id="rId160" Type="http://schemas.openxmlformats.org/officeDocument/2006/relationships/ctrlProp" Target="../ctrlProps/ctrlProp607.xml"/><Relationship Id="rId165" Type="http://schemas.openxmlformats.org/officeDocument/2006/relationships/ctrlProp" Target="../ctrlProps/ctrlProp612.xml"/><Relationship Id="rId22" Type="http://schemas.openxmlformats.org/officeDocument/2006/relationships/ctrlProp" Target="../ctrlProps/ctrlProp469.xml"/><Relationship Id="rId27" Type="http://schemas.openxmlformats.org/officeDocument/2006/relationships/ctrlProp" Target="../ctrlProps/ctrlProp474.xml"/><Relationship Id="rId43" Type="http://schemas.openxmlformats.org/officeDocument/2006/relationships/ctrlProp" Target="../ctrlProps/ctrlProp490.xml"/><Relationship Id="rId48" Type="http://schemas.openxmlformats.org/officeDocument/2006/relationships/ctrlProp" Target="../ctrlProps/ctrlProp495.xml"/><Relationship Id="rId64" Type="http://schemas.openxmlformats.org/officeDocument/2006/relationships/ctrlProp" Target="../ctrlProps/ctrlProp511.xml"/><Relationship Id="rId69" Type="http://schemas.openxmlformats.org/officeDocument/2006/relationships/ctrlProp" Target="../ctrlProps/ctrlProp516.xml"/><Relationship Id="rId113" Type="http://schemas.openxmlformats.org/officeDocument/2006/relationships/ctrlProp" Target="../ctrlProps/ctrlProp560.xml"/><Relationship Id="rId118" Type="http://schemas.openxmlformats.org/officeDocument/2006/relationships/ctrlProp" Target="../ctrlProps/ctrlProp565.xml"/><Relationship Id="rId134" Type="http://schemas.openxmlformats.org/officeDocument/2006/relationships/ctrlProp" Target="../ctrlProps/ctrlProp581.xml"/><Relationship Id="rId139" Type="http://schemas.openxmlformats.org/officeDocument/2006/relationships/ctrlProp" Target="../ctrlProps/ctrlProp586.xml"/><Relationship Id="rId80" Type="http://schemas.openxmlformats.org/officeDocument/2006/relationships/ctrlProp" Target="../ctrlProps/ctrlProp527.xml"/><Relationship Id="rId85" Type="http://schemas.openxmlformats.org/officeDocument/2006/relationships/ctrlProp" Target="../ctrlProps/ctrlProp532.xml"/><Relationship Id="rId150" Type="http://schemas.openxmlformats.org/officeDocument/2006/relationships/ctrlProp" Target="../ctrlProps/ctrlProp597.xml"/><Relationship Id="rId155" Type="http://schemas.openxmlformats.org/officeDocument/2006/relationships/ctrlProp" Target="../ctrlProps/ctrlProp602.xml"/><Relationship Id="rId12" Type="http://schemas.openxmlformats.org/officeDocument/2006/relationships/ctrlProp" Target="../ctrlProps/ctrlProp459.xml"/><Relationship Id="rId17" Type="http://schemas.openxmlformats.org/officeDocument/2006/relationships/ctrlProp" Target="../ctrlProps/ctrlProp464.xml"/><Relationship Id="rId33" Type="http://schemas.openxmlformats.org/officeDocument/2006/relationships/ctrlProp" Target="../ctrlProps/ctrlProp480.xml"/><Relationship Id="rId38" Type="http://schemas.openxmlformats.org/officeDocument/2006/relationships/ctrlProp" Target="../ctrlProps/ctrlProp485.xml"/><Relationship Id="rId59" Type="http://schemas.openxmlformats.org/officeDocument/2006/relationships/ctrlProp" Target="../ctrlProps/ctrlProp506.xml"/><Relationship Id="rId103" Type="http://schemas.openxmlformats.org/officeDocument/2006/relationships/ctrlProp" Target="../ctrlProps/ctrlProp550.xml"/><Relationship Id="rId108" Type="http://schemas.openxmlformats.org/officeDocument/2006/relationships/ctrlProp" Target="../ctrlProps/ctrlProp555.xml"/><Relationship Id="rId124" Type="http://schemas.openxmlformats.org/officeDocument/2006/relationships/ctrlProp" Target="../ctrlProps/ctrlProp571.xml"/><Relationship Id="rId129" Type="http://schemas.openxmlformats.org/officeDocument/2006/relationships/ctrlProp" Target="../ctrlProps/ctrlProp576.xml"/><Relationship Id="rId54" Type="http://schemas.openxmlformats.org/officeDocument/2006/relationships/ctrlProp" Target="../ctrlProps/ctrlProp501.xml"/><Relationship Id="rId70" Type="http://schemas.openxmlformats.org/officeDocument/2006/relationships/ctrlProp" Target="../ctrlProps/ctrlProp517.xml"/><Relationship Id="rId75" Type="http://schemas.openxmlformats.org/officeDocument/2006/relationships/ctrlProp" Target="../ctrlProps/ctrlProp522.xml"/><Relationship Id="rId91" Type="http://schemas.openxmlformats.org/officeDocument/2006/relationships/ctrlProp" Target="../ctrlProps/ctrlProp538.xml"/><Relationship Id="rId96" Type="http://schemas.openxmlformats.org/officeDocument/2006/relationships/ctrlProp" Target="../ctrlProps/ctrlProp543.xml"/><Relationship Id="rId140" Type="http://schemas.openxmlformats.org/officeDocument/2006/relationships/ctrlProp" Target="../ctrlProps/ctrlProp587.xml"/><Relationship Id="rId145" Type="http://schemas.openxmlformats.org/officeDocument/2006/relationships/ctrlProp" Target="../ctrlProps/ctrlProp592.xml"/><Relationship Id="rId161" Type="http://schemas.openxmlformats.org/officeDocument/2006/relationships/ctrlProp" Target="../ctrlProps/ctrlProp608.xml"/><Relationship Id="rId1" Type="http://schemas.openxmlformats.org/officeDocument/2006/relationships/printerSettings" Target="../printerSettings/printerSettings4.bin"/><Relationship Id="rId6" Type="http://schemas.openxmlformats.org/officeDocument/2006/relationships/ctrlProp" Target="../ctrlProps/ctrlProp453.xml"/><Relationship Id="rId15" Type="http://schemas.openxmlformats.org/officeDocument/2006/relationships/ctrlProp" Target="../ctrlProps/ctrlProp462.xml"/><Relationship Id="rId23" Type="http://schemas.openxmlformats.org/officeDocument/2006/relationships/ctrlProp" Target="../ctrlProps/ctrlProp470.xml"/><Relationship Id="rId28" Type="http://schemas.openxmlformats.org/officeDocument/2006/relationships/ctrlProp" Target="../ctrlProps/ctrlProp475.xml"/><Relationship Id="rId36" Type="http://schemas.openxmlformats.org/officeDocument/2006/relationships/ctrlProp" Target="../ctrlProps/ctrlProp483.xml"/><Relationship Id="rId49" Type="http://schemas.openxmlformats.org/officeDocument/2006/relationships/ctrlProp" Target="../ctrlProps/ctrlProp496.xml"/><Relationship Id="rId57" Type="http://schemas.openxmlformats.org/officeDocument/2006/relationships/ctrlProp" Target="../ctrlProps/ctrlProp504.xml"/><Relationship Id="rId106" Type="http://schemas.openxmlformats.org/officeDocument/2006/relationships/ctrlProp" Target="../ctrlProps/ctrlProp553.xml"/><Relationship Id="rId114" Type="http://schemas.openxmlformats.org/officeDocument/2006/relationships/ctrlProp" Target="../ctrlProps/ctrlProp561.xml"/><Relationship Id="rId119" Type="http://schemas.openxmlformats.org/officeDocument/2006/relationships/ctrlProp" Target="../ctrlProps/ctrlProp566.xml"/><Relationship Id="rId127" Type="http://schemas.openxmlformats.org/officeDocument/2006/relationships/ctrlProp" Target="../ctrlProps/ctrlProp574.xml"/><Relationship Id="rId10" Type="http://schemas.openxmlformats.org/officeDocument/2006/relationships/ctrlProp" Target="../ctrlProps/ctrlProp457.xml"/><Relationship Id="rId31" Type="http://schemas.openxmlformats.org/officeDocument/2006/relationships/ctrlProp" Target="../ctrlProps/ctrlProp478.xml"/><Relationship Id="rId44" Type="http://schemas.openxmlformats.org/officeDocument/2006/relationships/ctrlProp" Target="../ctrlProps/ctrlProp491.xml"/><Relationship Id="rId52" Type="http://schemas.openxmlformats.org/officeDocument/2006/relationships/ctrlProp" Target="../ctrlProps/ctrlProp499.xml"/><Relationship Id="rId60" Type="http://schemas.openxmlformats.org/officeDocument/2006/relationships/ctrlProp" Target="../ctrlProps/ctrlProp507.xml"/><Relationship Id="rId65" Type="http://schemas.openxmlformats.org/officeDocument/2006/relationships/ctrlProp" Target="../ctrlProps/ctrlProp512.xml"/><Relationship Id="rId73" Type="http://schemas.openxmlformats.org/officeDocument/2006/relationships/ctrlProp" Target="../ctrlProps/ctrlProp520.xml"/><Relationship Id="rId78" Type="http://schemas.openxmlformats.org/officeDocument/2006/relationships/ctrlProp" Target="../ctrlProps/ctrlProp525.xml"/><Relationship Id="rId81" Type="http://schemas.openxmlformats.org/officeDocument/2006/relationships/ctrlProp" Target="../ctrlProps/ctrlProp528.xml"/><Relationship Id="rId86" Type="http://schemas.openxmlformats.org/officeDocument/2006/relationships/ctrlProp" Target="../ctrlProps/ctrlProp533.xml"/><Relationship Id="rId94" Type="http://schemas.openxmlformats.org/officeDocument/2006/relationships/ctrlProp" Target="../ctrlProps/ctrlProp541.xml"/><Relationship Id="rId99" Type="http://schemas.openxmlformats.org/officeDocument/2006/relationships/ctrlProp" Target="../ctrlProps/ctrlProp546.xml"/><Relationship Id="rId101" Type="http://schemas.openxmlformats.org/officeDocument/2006/relationships/ctrlProp" Target="../ctrlProps/ctrlProp548.xml"/><Relationship Id="rId122" Type="http://schemas.openxmlformats.org/officeDocument/2006/relationships/ctrlProp" Target="../ctrlProps/ctrlProp569.xml"/><Relationship Id="rId130" Type="http://schemas.openxmlformats.org/officeDocument/2006/relationships/ctrlProp" Target="../ctrlProps/ctrlProp577.xml"/><Relationship Id="rId135" Type="http://schemas.openxmlformats.org/officeDocument/2006/relationships/ctrlProp" Target="../ctrlProps/ctrlProp582.xml"/><Relationship Id="rId143" Type="http://schemas.openxmlformats.org/officeDocument/2006/relationships/ctrlProp" Target="../ctrlProps/ctrlProp590.xml"/><Relationship Id="rId148" Type="http://schemas.openxmlformats.org/officeDocument/2006/relationships/ctrlProp" Target="../ctrlProps/ctrlProp595.xml"/><Relationship Id="rId151" Type="http://schemas.openxmlformats.org/officeDocument/2006/relationships/ctrlProp" Target="../ctrlProps/ctrlProp598.xml"/><Relationship Id="rId156" Type="http://schemas.openxmlformats.org/officeDocument/2006/relationships/ctrlProp" Target="../ctrlProps/ctrlProp603.xml"/><Relationship Id="rId164" Type="http://schemas.openxmlformats.org/officeDocument/2006/relationships/ctrlProp" Target="../ctrlProps/ctrlProp611.xml"/><Relationship Id="rId4" Type="http://schemas.openxmlformats.org/officeDocument/2006/relationships/ctrlProp" Target="../ctrlProps/ctrlProp451.xml"/><Relationship Id="rId9" Type="http://schemas.openxmlformats.org/officeDocument/2006/relationships/ctrlProp" Target="../ctrlProps/ctrlProp456.xml"/><Relationship Id="rId13" Type="http://schemas.openxmlformats.org/officeDocument/2006/relationships/ctrlProp" Target="../ctrlProps/ctrlProp460.xml"/><Relationship Id="rId18" Type="http://schemas.openxmlformats.org/officeDocument/2006/relationships/ctrlProp" Target="../ctrlProps/ctrlProp465.xml"/><Relationship Id="rId39" Type="http://schemas.openxmlformats.org/officeDocument/2006/relationships/ctrlProp" Target="../ctrlProps/ctrlProp486.xml"/><Relationship Id="rId109" Type="http://schemas.openxmlformats.org/officeDocument/2006/relationships/ctrlProp" Target="../ctrlProps/ctrlProp556.xml"/><Relationship Id="rId34" Type="http://schemas.openxmlformats.org/officeDocument/2006/relationships/ctrlProp" Target="../ctrlProps/ctrlProp481.xml"/><Relationship Id="rId50" Type="http://schemas.openxmlformats.org/officeDocument/2006/relationships/ctrlProp" Target="../ctrlProps/ctrlProp497.xml"/><Relationship Id="rId55" Type="http://schemas.openxmlformats.org/officeDocument/2006/relationships/ctrlProp" Target="../ctrlProps/ctrlProp502.xml"/><Relationship Id="rId76" Type="http://schemas.openxmlformats.org/officeDocument/2006/relationships/ctrlProp" Target="../ctrlProps/ctrlProp523.xml"/><Relationship Id="rId97" Type="http://schemas.openxmlformats.org/officeDocument/2006/relationships/ctrlProp" Target="../ctrlProps/ctrlProp544.xml"/><Relationship Id="rId104" Type="http://schemas.openxmlformats.org/officeDocument/2006/relationships/ctrlProp" Target="../ctrlProps/ctrlProp551.xml"/><Relationship Id="rId120" Type="http://schemas.openxmlformats.org/officeDocument/2006/relationships/ctrlProp" Target="../ctrlProps/ctrlProp567.xml"/><Relationship Id="rId125" Type="http://schemas.openxmlformats.org/officeDocument/2006/relationships/ctrlProp" Target="../ctrlProps/ctrlProp572.xml"/><Relationship Id="rId141" Type="http://schemas.openxmlformats.org/officeDocument/2006/relationships/ctrlProp" Target="../ctrlProps/ctrlProp588.xml"/><Relationship Id="rId146" Type="http://schemas.openxmlformats.org/officeDocument/2006/relationships/ctrlProp" Target="../ctrlProps/ctrlProp593.xml"/><Relationship Id="rId7" Type="http://schemas.openxmlformats.org/officeDocument/2006/relationships/ctrlProp" Target="../ctrlProps/ctrlProp454.xml"/><Relationship Id="rId71" Type="http://schemas.openxmlformats.org/officeDocument/2006/relationships/ctrlProp" Target="../ctrlProps/ctrlProp518.xml"/><Relationship Id="rId92" Type="http://schemas.openxmlformats.org/officeDocument/2006/relationships/ctrlProp" Target="../ctrlProps/ctrlProp539.xml"/><Relationship Id="rId162" Type="http://schemas.openxmlformats.org/officeDocument/2006/relationships/ctrlProp" Target="../ctrlProps/ctrlProp609.xml"/><Relationship Id="rId2" Type="http://schemas.openxmlformats.org/officeDocument/2006/relationships/drawing" Target="../drawings/drawing4.xml"/><Relationship Id="rId29" Type="http://schemas.openxmlformats.org/officeDocument/2006/relationships/ctrlProp" Target="../ctrlProps/ctrlProp476.xml"/><Relationship Id="rId24" Type="http://schemas.openxmlformats.org/officeDocument/2006/relationships/ctrlProp" Target="../ctrlProps/ctrlProp471.xml"/><Relationship Id="rId40" Type="http://schemas.openxmlformats.org/officeDocument/2006/relationships/ctrlProp" Target="../ctrlProps/ctrlProp487.xml"/><Relationship Id="rId45" Type="http://schemas.openxmlformats.org/officeDocument/2006/relationships/ctrlProp" Target="../ctrlProps/ctrlProp492.xml"/><Relationship Id="rId66" Type="http://schemas.openxmlformats.org/officeDocument/2006/relationships/ctrlProp" Target="../ctrlProps/ctrlProp513.xml"/><Relationship Id="rId87" Type="http://schemas.openxmlformats.org/officeDocument/2006/relationships/ctrlProp" Target="../ctrlProps/ctrlProp534.xml"/><Relationship Id="rId110" Type="http://schemas.openxmlformats.org/officeDocument/2006/relationships/ctrlProp" Target="../ctrlProps/ctrlProp557.xml"/><Relationship Id="rId115" Type="http://schemas.openxmlformats.org/officeDocument/2006/relationships/ctrlProp" Target="../ctrlProps/ctrlProp562.xml"/><Relationship Id="rId131" Type="http://schemas.openxmlformats.org/officeDocument/2006/relationships/ctrlProp" Target="../ctrlProps/ctrlProp578.xml"/><Relationship Id="rId136" Type="http://schemas.openxmlformats.org/officeDocument/2006/relationships/ctrlProp" Target="../ctrlProps/ctrlProp583.xml"/><Relationship Id="rId157" Type="http://schemas.openxmlformats.org/officeDocument/2006/relationships/ctrlProp" Target="../ctrlProps/ctrlProp604.xml"/><Relationship Id="rId61" Type="http://schemas.openxmlformats.org/officeDocument/2006/relationships/ctrlProp" Target="../ctrlProps/ctrlProp508.xml"/><Relationship Id="rId82" Type="http://schemas.openxmlformats.org/officeDocument/2006/relationships/ctrlProp" Target="../ctrlProps/ctrlProp529.xml"/><Relationship Id="rId152" Type="http://schemas.openxmlformats.org/officeDocument/2006/relationships/ctrlProp" Target="../ctrlProps/ctrlProp599.xml"/><Relationship Id="rId19" Type="http://schemas.openxmlformats.org/officeDocument/2006/relationships/ctrlProp" Target="../ctrlProps/ctrlProp466.xml"/><Relationship Id="rId14" Type="http://schemas.openxmlformats.org/officeDocument/2006/relationships/ctrlProp" Target="../ctrlProps/ctrlProp461.xml"/><Relationship Id="rId30" Type="http://schemas.openxmlformats.org/officeDocument/2006/relationships/ctrlProp" Target="../ctrlProps/ctrlProp477.xml"/><Relationship Id="rId35" Type="http://schemas.openxmlformats.org/officeDocument/2006/relationships/ctrlProp" Target="../ctrlProps/ctrlProp482.xml"/><Relationship Id="rId56" Type="http://schemas.openxmlformats.org/officeDocument/2006/relationships/ctrlProp" Target="../ctrlProps/ctrlProp503.xml"/><Relationship Id="rId77" Type="http://schemas.openxmlformats.org/officeDocument/2006/relationships/ctrlProp" Target="../ctrlProps/ctrlProp524.xml"/><Relationship Id="rId100" Type="http://schemas.openxmlformats.org/officeDocument/2006/relationships/ctrlProp" Target="../ctrlProps/ctrlProp547.xml"/><Relationship Id="rId105" Type="http://schemas.openxmlformats.org/officeDocument/2006/relationships/ctrlProp" Target="../ctrlProps/ctrlProp552.xml"/><Relationship Id="rId126" Type="http://schemas.openxmlformats.org/officeDocument/2006/relationships/ctrlProp" Target="../ctrlProps/ctrlProp573.xml"/><Relationship Id="rId147" Type="http://schemas.openxmlformats.org/officeDocument/2006/relationships/ctrlProp" Target="../ctrlProps/ctrlProp594.xml"/><Relationship Id="rId8" Type="http://schemas.openxmlformats.org/officeDocument/2006/relationships/ctrlProp" Target="../ctrlProps/ctrlProp455.xml"/><Relationship Id="rId51" Type="http://schemas.openxmlformats.org/officeDocument/2006/relationships/ctrlProp" Target="../ctrlProps/ctrlProp498.xml"/><Relationship Id="rId72" Type="http://schemas.openxmlformats.org/officeDocument/2006/relationships/ctrlProp" Target="../ctrlProps/ctrlProp519.xml"/><Relationship Id="rId93" Type="http://schemas.openxmlformats.org/officeDocument/2006/relationships/ctrlProp" Target="../ctrlProps/ctrlProp540.xml"/><Relationship Id="rId98" Type="http://schemas.openxmlformats.org/officeDocument/2006/relationships/ctrlProp" Target="../ctrlProps/ctrlProp545.xml"/><Relationship Id="rId121" Type="http://schemas.openxmlformats.org/officeDocument/2006/relationships/ctrlProp" Target="../ctrlProps/ctrlProp568.xml"/><Relationship Id="rId142" Type="http://schemas.openxmlformats.org/officeDocument/2006/relationships/ctrlProp" Target="../ctrlProps/ctrlProp589.xml"/><Relationship Id="rId163" Type="http://schemas.openxmlformats.org/officeDocument/2006/relationships/ctrlProp" Target="../ctrlProps/ctrlProp610.xml"/><Relationship Id="rId3" Type="http://schemas.openxmlformats.org/officeDocument/2006/relationships/vmlDrawing" Target="../drawings/vmlDrawing3.vml"/><Relationship Id="rId25" Type="http://schemas.openxmlformats.org/officeDocument/2006/relationships/ctrlProp" Target="../ctrlProps/ctrlProp472.xml"/><Relationship Id="rId46" Type="http://schemas.openxmlformats.org/officeDocument/2006/relationships/ctrlProp" Target="../ctrlProps/ctrlProp493.xml"/><Relationship Id="rId67" Type="http://schemas.openxmlformats.org/officeDocument/2006/relationships/ctrlProp" Target="../ctrlProps/ctrlProp514.xml"/><Relationship Id="rId116" Type="http://schemas.openxmlformats.org/officeDocument/2006/relationships/ctrlProp" Target="../ctrlProps/ctrlProp563.xml"/><Relationship Id="rId137" Type="http://schemas.openxmlformats.org/officeDocument/2006/relationships/ctrlProp" Target="../ctrlProps/ctrlProp584.xml"/><Relationship Id="rId158" Type="http://schemas.openxmlformats.org/officeDocument/2006/relationships/ctrlProp" Target="../ctrlProps/ctrlProp605.xml"/><Relationship Id="rId20" Type="http://schemas.openxmlformats.org/officeDocument/2006/relationships/ctrlProp" Target="../ctrlProps/ctrlProp467.xml"/><Relationship Id="rId41" Type="http://schemas.openxmlformats.org/officeDocument/2006/relationships/ctrlProp" Target="../ctrlProps/ctrlProp488.xml"/><Relationship Id="rId62" Type="http://schemas.openxmlformats.org/officeDocument/2006/relationships/ctrlProp" Target="../ctrlProps/ctrlProp509.xml"/><Relationship Id="rId83" Type="http://schemas.openxmlformats.org/officeDocument/2006/relationships/ctrlProp" Target="../ctrlProps/ctrlProp530.xml"/><Relationship Id="rId88" Type="http://schemas.openxmlformats.org/officeDocument/2006/relationships/ctrlProp" Target="../ctrlProps/ctrlProp535.xml"/><Relationship Id="rId111" Type="http://schemas.openxmlformats.org/officeDocument/2006/relationships/ctrlProp" Target="../ctrlProps/ctrlProp558.xml"/><Relationship Id="rId132" Type="http://schemas.openxmlformats.org/officeDocument/2006/relationships/ctrlProp" Target="../ctrlProps/ctrlProp579.xml"/><Relationship Id="rId153" Type="http://schemas.openxmlformats.org/officeDocument/2006/relationships/ctrlProp" Target="../ctrlProps/ctrlProp60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9"/>
  <sheetViews>
    <sheetView showGridLines="0" tabSelected="1" zoomScaleNormal="100" workbookViewId="0">
      <selection activeCell="L29" sqref="L29:AA29"/>
    </sheetView>
  </sheetViews>
  <sheetFormatPr defaultRowHeight="18.75" customHeight="1"/>
  <cols>
    <col min="1" max="1" width="1.875" style="4" customWidth="1"/>
    <col min="2" max="3" width="3.375" style="4" customWidth="1"/>
    <col min="4" max="4" width="0.625" style="4" customWidth="1"/>
    <col min="5" max="27" width="3.375" style="4" customWidth="1"/>
    <col min="28" max="28" width="1.875" style="4" customWidth="1"/>
    <col min="29" max="30" width="8.75" style="4" customWidth="1"/>
    <col min="31" max="137" width="3.75" style="4" customWidth="1"/>
    <col min="138" max="16384" width="9" style="4"/>
  </cols>
  <sheetData>
    <row r="1" spans="1:35" s="32" customFormat="1" ht="18.75" customHeight="1">
      <c r="B1" s="33"/>
      <c r="C1" s="33"/>
      <c r="D1" s="33"/>
      <c r="E1" s="33"/>
      <c r="F1" s="33"/>
      <c r="G1" s="33"/>
      <c r="H1" s="33"/>
      <c r="I1" s="33"/>
      <c r="J1" s="33"/>
      <c r="K1" s="33"/>
      <c r="L1" s="33"/>
      <c r="M1" s="33"/>
      <c r="N1" s="33"/>
      <c r="O1" s="33"/>
      <c r="P1" s="33"/>
      <c r="Q1" s="33"/>
      <c r="R1" s="33"/>
      <c r="S1" s="33"/>
      <c r="T1" s="33"/>
      <c r="U1" s="33"/>
      <c r="V1" s="33"/>
      <c r="W1" s="33"/>
      <c r="X1" s="33"/>
      <c r="Y1" s="33"/>
    </row>
    <row r="2" spans="1:35" s="32" customFormat="1" ht="18.75" customHeight="1">
      <c r="A2" s="181" t="s">
        <v>234</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row>
    <row r="3" spans="1:35" s="32" customFormat="1" ht="18.75" customHeight="1">
      <c r="A3" s="181" t="s">
        <v>419</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row>
    <row r="4" spans="1:35" s="32" customFormat="1" ht="10.5" customHeight="1" thickBot="1">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row>
    <row r="5" spans="1:35" s="32" customFormat="1" ht="8.25" customHeight="1" thickTop="1">
      <c r="B5" s="34"/>
      <c r="C5" s="35"/>
      <c r="D5" s="35"/>
      <c r="E5" s="35"/>
      <c r="F5" s="35"/>
      <c r="G5" s="35"/>
      <c r="H5" s="35"/>
      <c r="I5" s="35"/>
      <c r="J5" s="35"/>
      <c r="K5" s="35"/>
      <c r="L5" s="35"/>
      <c r="M5" s="35"/>
      <c r="N5" s="35"/>
      <c r="O5" s="35"/>
      <c r="P5" s="35"/>
      <c r="Q5" s="35"/>
      <c r="R5" s="35"/>
      <c r="S5" s="35"/>
      <c r="T5" s="35"/>
      <c r="U5" s="35"/>
      <c r="V5" s="35"/>
      <c r="W5" s="35"/>
      <c r="X5" s="35"/>
      <c r="Y5" s="35"/>
      <c r="Z5" s="35"/>
      <c r="AA5" s="36"/>
    </row>
    <row r="6" spans="1:35" s="32" customFormat="1" ht="18.75" customHeight="1">
      <c r="B6" s="175" t="s">
        <v>235</v>
      </c>
      <c r="C6" s="176"/>
      <c r="D6" s="176"/>
      <c r="E6" s="176"/>
      <c r="F6" s="176"/>
      <c r="G6" s="176"/>
      <c r="H6" s="176"/>
      <c r="I6" s="176"/>
      <c r="J6" s="176"/>
      <c r="K6" s="176"/>
      <c r="L6" s="176"/>
      <c r="M6" s="176"/>
      <c r="N6" s="176"/>
      <c r="O6" s="176"/>
      <c r="P6" s="176"/>
      <c r="Q6" s="176"/>
      <c r="R6" s="176"/>
      <c r="S6" s="176"/>
      <c r="T6" s="176"/>
      <c r="U6" s="176"/>
      <c r="V6" s="176"/>
      <c r="W6" s="176"/>
      <c r="X6" s="176"/>
      <c r="Y6" s="176"/>
      <c r="Z6" s="176"/>
      <c r="AA6" s="177"/>
    </row>
    <row r="7" spans="1:35" s="32" customFormat="1" ht="18.75" customHeight="1">
      <c r="B7" s="117"/>
      <c r="C7" s="118"/>
      <c r="D7" s="118"/>
      <c r="E7" s="118"/>
      <c r="F7" s="118"/>
      <c r="G7" s="118"/>
      <c r="H7" s="118"/>
      <c r="I7" s="118"/>
      <c r="J7" s="118"/>
      <c r="K7" s="118"/>
      <c r="L7" s="118"/>
      <c r="M7" s="118"/>
      <c r="N7" s="118"/>
      <c r="O7" s="118"/>
      <c r="P7" s="118"/>
      <c r="Q7" s="118"/>
      <c r="R7" s="118"/>
      <c r="S7" s="118"/>
      <c r="T7" s="118"/>
      <c r="U7" s="118"/>
      <c r="V7" s="118"/>
      <c r="W7" s="118"/>
      <c r="X7" s="118"/>
      <c r="Y7" s="118"/>
      <c r="Z7" s="118"/>
      <c r="AA7" s="119"/>
    </row>
    <row r="8" spans="1:35" s="32" customFormat="1" ht="18" customHeight="1">
      <c r="A8" s="37"/>
      <c r="B8" s="38"/>
      <c r="C8" s="40"/>
      <c r="D8" s="40"/>
      <c r="E8" s="40"/>
      <c r="F8" s="40"/>
      <c r="G8" s="40"/>
      <c r="H8" s="40"/>
      <c r="I8" s="40"/>
      <c r="J8" s="40"/>
      <c r="K8" s="40"/>
      <c r="L8" s="40"/>
      <c r="M8" s="40"/>
      <c r="N8" s="40"/>
      <c r="O8" s="40"/>
      <c r="P8" s="40"/>
      <c r="Q8" s="40"/>
      <c r="R8" s="40"/>
      <c r="S8" s="40"/>
      <c r="T8" s="40"/>
      <c r="U8" s="40"/>
      <c r="V8" s="40"/>
      <c r="W8" s="40"/>
      <c r="X8" s="40"/>
      <c r="Y8" s="40"/>
      <c r="Z8" s="40"/>
      <c r="AA8" s="39"/>
      <c r="AB8" s="37"/>
      <c r="AI8" s="120"/>
    </row>
    <row r="9" spans="1:35" s="32" customFormat="1" ht="18" customHeight="1">
      <c r="A9" s="37"/>
      <c r="B9" s="41"/>
      <c r="C9" s="40"/>
      <c r="D9" s="40"/>
      <c r="E9" s="40"/>
      <c r="F9" s="40"/>
      <c r="G9" s="40"/>
      <c r="H9" s="40"/>
      <c r="I9" s="40"/>
      <c r="J9" s="40"/>
      <c r="K9" s="40"/>
      <c r="L9" s="40"/>
      <c r="M9" s="40"/>
      <c r="N9" s="40"/>
      <c r="O9" s="40"/>
      <c r="P9" s="40"/>
      <c r="Q9" s="40"/>
      <c r="R9" s="40"/>
      <c r="S9" s="40"/>
      <c r="T9" s="40"/>
      <c r="U9" s="40"/>
      <c r="V9" s="40"/>
      <c r="W9" s="40"/>
      <c r="X9" s="40"/>
      <c r="Y9" s="40"/>
      <c r="Z9" s="40"/>
      <c r="AA9" s="39"/>
      <c r="AB9" s="37"/>
      <c r="AI9" s="120"/>
    </row>
    <row r="10" spans="1:35" s="32" customFormat="1" ht="4.5" customHeight="1">
      <c r="A10" s="37"/>
      <c r="B10" s="42"/>
      <c r="C10" s="40"/>
      <c r="D10" s="40"/>
      <c r="E10" s="40"/>
      <c r="F10" s="40"/>
      <c r="G10" s="40"/>
      <c r="H10" s="40"/>
      <c r="I10" s="40"/>
      <c r="J10" s="40"/>
      <c r="K10" s="40"/>
      <c r="L10" s="40"/>
      <c r="M10" s="40"/>
      <c r="N10" s="40"/>
      <c r="O10" s="40"/>
      <c r="P10" s="40"/>
      <c r="Q10" s="40"/>
      <c r="R10" s="40"/>
      <c r="S10" s="40"/>
      <c r="T10" s="40"/>
      <c r="U10" s="40"/>
      <c r="V10" s="40"/>
      <c r="W10" s="40"/>
      <c r="X10" s="40"/>
      <c r="Y10" s="40"/>
      <c r="Z10" s="40"/>
      <c r="AA10" s="39"/>
      <c r="AB10" s="37"/>
      <c r="AI10" s="120"/>
    </row>
    <row r="11" spans="1:35" s="32" customFormat="1" ht="18" customHeight="1">
      <c r="A11" s="37"/>
      <c r="B11" s="175" t="s">
        <v>233</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7"/>
      <c r="AB11" s="37"/>
    </row>
    <row r="12" spans="1:35" s="32" customFormat="1" ht="18" customHeight="1">
      <c r="A12" s="37"/>
      <c r="B12" s="43"/>
      <c r="C12" s="40"/>
      <c r="D12" s="40"/>
      <c r="E12" s="40"/>
      <c r="F12" s="40"/>
      <c r="G12" s="40"/>
      <c r="H12" s="40"/>
      <c r="I12" s="40"/>
      <c r="J12" s="40"/>
      <c r="K12" s="40"/>
      <c r="L12" s="40"/>
      <c r="M12" s="40"/>
      <c r="N12" s="40"/>
      <c r="O12" s="40"/>
      <c r="P12" s="40"/>
      <c r="Q12" s="40"/>
      <c r="R12" s="40"/>
      <c r="S12" s="40"/>
      <c r="T12" s="40"/>
      <c r="U12" s="40"/>
      <c r="V12" s="40"/>
      <c r="W12" s="40"/>
      <c r="X12" s="40"/>
      <c r="Y12" s="40"/>
      <c r="Z12" s="40"/>
      <c r="AA12" s="39"/>
      <c r="AB12" s="37"/>
    </row>
    <row r="13" spans="1:35" s="32" customFormat="1" ht="4.5" customHeight="1">
      <c r="A13" s="37"/>
      <c r="B13" s="42"/>
      <c r="C13" s="40"/>
      <c r="D13" s="40"/>
      <c r="E13" s="40"/>
      <c r="F13" s="40"/>
      <c r="G13" s="40"/>
      <c r="H13" s="40"/>
      <c r="I13" s="40"/>
      <c r="J13" s="40"/>
      <c r="K13" s="40"/>
      <c r="L13" s="40"/>
      <c r="M13" s="40"/>
      <c r="N13" s="40"/>
      <c r="O13" s="40"/>
      <c r="P13" s="40"/>
      <c r="Q13" s="40"/>
      <c r="R13" s="40"/>
      <c r="S13" s="40"/>
      <c r="T13" s="40"/>
      <c r="U13" s="40"/>
      <c r="V13" s="40"/>
      <c r="W13" s="40"/>
      <c r="X13" s="40"/>
      <c r="Y13" s="40"/>
      <c r="Z13" s="40"/>
      <c r="AA13" s="39"/>
      <c r="AB13" s="37"/>
    </row>
    <row r="14" spans="1:35" s="32" customFormat="1" ht="18" customHeight="1">
      <c r="A14" s="37"/>
      <c r="B14" s="43"/>
      <c r="C14" s="40"/>
      <c r="D14" s="40"/>
      <c r="E14" s="40"/>
      <c r="F14" s="40"/>
      <c r="G14" s="40"/>
      <c r="H14" s="40"/>
      <c r="I14" s="40"/>
      <c r="J14" s="40"/>
      <c r="K14" s="40"/>
      <c r="L14" s="40"/>
      <c r="M14" s="40"/>
      <c r="N14" s="40"/>
      <c r="O14" s="40"/>
      <c r="P14" s="40"/>
      <c r="Q14" s="40"/>
      <c r="R14" s="40"/>
      <c r="S14" s="40"/>
      <c r="T14" s="40"/>
      <c r="U14" s="40"/>
      <c r="V14" s="40"/>
      <c r="W14" s="40"/>
      <c r="X14" s="40"/>
      <c r="Y14" s="40"/>
      <c r="Z14" s="40"/>
      <c r="AA14" s="39"/>
      <c r="AB14" s="37"/>
    </row>
    <row r="15" spans="1:35" s="32" customFormat="1" ht="10.5" customHeight="1">
      <c r="A15" s="37"/>
      <c r="B15" s="41"/>
      <c r="C15" s="40"/>
      <c r="D15" s="40"/>
      <c r="E15" s="40"/>
      <c r="F15" s="40"/>
      <c r="G15" s="40"/>
      <c r="H15" s="40"/>
      <c r="I15" s="40"/>
      <c r="J15" s="40"/>
      <c r="K15" s="40"/>
      <c r="L15" s="40"/>
      <c r="M15" s="40"/>
      <c r="N15" s="40"/>
      <c r="O15" s="40"/>
      <c r="P15" s="40"/>
      <c r="Q15" s="40"/>
      <c r="R15" s="40"/>
      <c r="S15" s="40"/>
      <c r="T15" s="40"/>
      <c r="U15" s="40"/>
      <c r="V15" s="40"/>
      <c r="W15" s="40"/>
      <c r="X15" s="40"/>
      <c r="Y15" s="40"/>
      <c r="Z15" s="40"/>
      <c r="AA15" s="39"/>
      <c r="AB15" s="37"/>
    </row>
    <row r="16" spans="1:35" s="32" customFormat="1" ht="18" customHeight="1">
      <c r="A16" s="37"/>
      <c r="B16" s="38"/>
      <c r="C16" s="40"/>
      <c r="D16" s="40"/>
      <c r="E16" s="40"/>
      <c r="F16" s="40"/>
      <c r="G16" s="40"/>
      <c r="H16" s="40"/>
      <c r="I16" s="40"/>
      <c r="J16" s="40"/>
      <c r="K16" s="40"/>
      <c r="L16" s="40"/>
      <c r="M16" s="40"/>
      <c r="N16" s="40"/>
      <c r="O16" s="40"/>
      <c r="P16" s="40"/>
      <c r="Q16" s="40"/>
      <c r="R16" s="40"/>
      <c r="S16" s="40"/>
      <c r="T16" s="40"/>
      <c r="U16" s="40"/>
      <c r="V16" s="40"/>
      <c r="W16" s="40"/>
      <c r="X16" s="40"/>
      <c r="Y16" s="40"/>
      <c r="Z16" s="40"/>
      <c r="AA16" s="39"/>
      <c r="AB16" s="37"/>
    </row>
    <row r="17" spans="1:28" s="32" customFormat="1" ht="18" customHeight="1">
      <c r="A17" s="37"/>
      <c r="B17" s="38"/>
      <c r="C17" s="40"/>
      <c r="D17" s="40"/>
      <c r="E17" s="40"/>
      <c r="F17" s="40"/>
      <c r="G17" s="40"/>
      <c r="H17" s="40"/>
      <c r="I17" s="40"/>
      <c r="J17" s="40"/>
      <c r="K17" s="40"/>
      <c r="L17" s="40"/>
      <c r="M17" s="40"/>
      <c r="N17" s="40"/>
      <c r="O17" s="40"/>
      <c r="P17" s="40"/>
      <c r="Q17" s="40"/>
      <c r="R17" s="40"/>
      <c r="S17" s="40"/>
      <c r="T17" s="40"/>
      <c r="U17" s="40"/>
      <c r="V17" s="40"/>
      <c r="W17" s="40"/>
      <c r="X17" s="40"/>
      <c r="Y17" s="40"/>
      <c r="Z17" s="40"/>
      <c r="AA17" s="39"/>
      <c r="AB17" s="37"/>
    </row>
    <row r="18" spans="1:28" s="32" customFormat="1" ht="18" customHeight="1">
      <c r="A18" s="37"/>
      <c r="B18" s="41"/>
      <c r="C18" s="40"/>
      <c r="D18" s="40"/>
      <c r="E18" s="40"/>
      <c r="F18" s="40"/>
      <c r="G18" s="40"/>
      <c r="H18" s="40"/>
      <c r="I18" s="40"/>
      <c r="J18" s="40"/>
      <c r="K18" s="40"/>
      <c r="L18" s="40"/>
      <c r="M18" s="40"/>
      <c r="N18" s="40"/>
      <c r="O18" s="40"/>
      <c r="P18" s="40"/>
      <c r="Q18" s="40"/>
      <c r="R18" s="40"/>
      <c r="S18" s="40"/>
      <c r="T18" s="40"/>
      <c r="U18" s="40"/>
      <c r="V18" s="40"/>
      <c r="W18" s="40"/>
      <c r="X18" s="40"/>
      <c r="Y18" s="40"/>
      <c r="Z18" s="40"/>
      <c r="AA18" s="39"/>
      <c r="AB18" s="37"/>
    </row>
    <row r="19" spans="1:28" s="32" customFormat="1" ht="10.5" customHeight="1">
      <c r="A19" s="37"/>
      <c r="B19" s="41"/>
      <c r="C19" s="40"/>
      <c r="D19" s="40"/>
      <c r="E19" s="40"/>
      <c r="F19" s="40"/>
      <c r="G19" s="40"/>
      <c r="H19" s="40"/>
      <c r="I19" s="40"/>
      <c r="J19" s="40"/>
      <c r="K19" s="40"/>
      <c r="L19" s="40"/>
      <c r="M19" s="40"/>
      <c r="N19" s="40"/>
      <c r="O19" s="40"/>
      <c r="P19" s="40"/>
      <c r="Q19" s="40"/>
      <c r="R19" s="40"/>
      <c r="S19" s="40"/>
      <c r="T19" s="40"/>
      <c r="U19" s="40"/>
      <c r="V19" s="40"/>
      <c r="W19" s="40"/>
      <c r="X19" s="40"/>
      <c r="Y19" s="40"/>
      <c r="Z19" s="40"/>
      <c r="AA19" s="39"/>
      <c r="AB19" s="37"/>
    </row>
    <row r="20" spans="1:28" s="32" customFormat="1" ht="18" customHeight="1">
      <c r="A20" s="37"/>
      <c r="B20" s="38"/>
      <c r="C20" s="40"/>
      <c r="D20" s="40"/>
      <c r="E20" s="40"/>
      <c r="F20" s="40"/>
      <c r="G20" s="40"/>
      <c r="H20" s="40"/>
      <c r="I20" s="40"/>
      <c r="J20" s="40"/>
      <c r="K20" s="40"/>
      <c r="L20" s="40"/>
      <c r="M20" s="40"/>
      <c r="N20" s="40"/>
      <c r="O20" s="40"/>
      <c r="P20" s="40"/>
      <c r="Q20" s="40"/>
      <c r="R20" s="40"/>
      <c r="S20" s="40"/>
      <c r="T20" s="40"/>
      <c r="U20" s="40"/>
      <c r="V20" s="40"/>
      <c r="W20" s="40"/>
      <c r="X20" s="40"/>
      <c r="Y20" s="40"/>
      <c r="Z20" s="40"/>
      <c r="AA20" s="39"/>
      <c r="AB20" s="37"/>
    </row>
    <row r="21" spans="1:28" s="32" customFormat="1" ht="18" customHeight="1">
      <c r="A21" s="37"/>
      <c r="B21" s="41"/>
      <c r="C21" s="40"/>
      <c r="D21" s="40"/>
      <c r="E21" s="40"/>
      <c r="F21" s="40"/>
      <c r="G21" s="40"/>
      <c r="H21" s="40"/>
      <c r="I21" s="40"/>
      <c r="J21" s="40"/>
      <c r="K21" s="40"/>
      <c r="L21" s="40"/>
      <c r="M21" s="40"/>
      <c r="N21" s="40"/>
      <c r="O21" s="40"/>
      <c r="P21" s="40"/>
      <c r="Q21" s="40"/>
      <c r="R21" s="40"/>
      <c r="S21" s="40"/>
      <c r="T21" s="40"/>
      <c r="U21" s="40"/>
      <c r="V21" s="40"/>
      <c r="W21" s="40"/>
      <c r="X21" s="40"/>
      <c r="Y21" s="40"/>
      <c r="Z21" s="40"/>
      <c r="AA21" s="39"/>
      <c r="AB21" s="37"/>
    </row>
    <row r="22" spans="1:28" s="32" customFormat="1" ht="18" customHeight="1">
      <c r="A22" s="37"/>
      <c r="B22" s="41"/>
      <c r="C22" s="44"/>
      <c r="D22" s="44"/>
      <c r="E22" s="44"/>
      <c r="F22" s="44"/>
      <c r="G22" s="44"/>
      <c r="H22" s="44"/>
      <c r="I22" s="44"/>
      <c r="J22" s="44"/>
      <c r="K22" s="44"/>
      <c r="L22" s="44"/>
      <c r="M22" s="44"/>
      <c r="N22" s="44"/>
      <c r="O22" s="44"/>
      <c r="P22" s="44"/>
      <c r="Q22" s="44"/>
      <c r="R22" s="44"/>
      <c r="S22" s="44"/>
      <c r="T22" s="44"/>
      <c r="U22" s="44"/>
      <c r="V22" s="44"/>
      <c r="W22" s="44"/>
      <c r="X22" s="44"/>
      <c r="Y22" s="44"/>
      <c r="Z22" s="44"/>
      <c r="AA22" s="39"/>
      <c r="AB22" s="37"/>
    </row>
    <row r="23" spans="1:28" s="32" customFormat="1" ht="18" customHeight="1">
      <c r="A23" s="37"/>
      <c r="B23" s="41"/>
      <c r="C23" s="44"/>
      <c r="D23" s="44"/>
      <c r="E23" s="44"/>
      <c r="F23" s="44"/>
      <c r="G23" s="44"/>
      <c r="H23" s="44"/>
      <c r="I23" s="44"/>
      <c r="J23" s="44"/>
      <c r="K23" s="44"/>
      <c r="L23" s="44"/>
      <c r="M23" s="44"/>
      <c r="N23" s="44"/>
      <c r="O23" s="44"/>
      <c r="P23" s="44"/>
      <c r="Q23" s="44"/>
      <c r="R23" s="44"/>
      <c r="S23" s="44"/>
      <c r="T23" s="44"/>
      <c r="U23" s="44"/>
      <c r="V23" s="44"/>
      <c r="W23" s="44"/>
      <c r="X23" s="44"/>
      <c r="Y23" s="44"/>
      <c r="Z23" s="44"/>
      <c r="AA23" s="39"/>
      <c r="AB23" s="37"/>
    </row>
    <row r="24" spans="1:28" s="32" customFormat="1" ht="18.75" customHeight="1">
      <c r="A24" s="37"/>
      <c r="B24" s="43"/>
      <c r="C24" s="45"/>
      <c r="D24" s="45"/>
      <c r="E24" s="45"/>
      <c r="F24" s="45"/>
      <c r="G24" s="45"/>
      <c r="H24" s="45"/>
      <c r="I24" s="45"/>
      <c r="J24" s="45"/>
      <c r="K24" s="45"/>
      <c r="L24" s="45"/>
      <c r="M24" s="45"/>
      <c r="N24" s="45"/>
      <c r="O24" s="45"/>
      <c r="P24" s="45"/>
      <c r="Q24" s="45"/>
      <c r="R24" s="45"/>
      <c r="S24" s="45"/>
      <c r="T24" s="45"/>
      <c r="U24" s="45"/>
      <c r="V24" s="37"/>
      <c r="W24" s="37"/>
      <c r="X24" s="37"/>
      <c r="Y24" s="37"/>
      <c r="Z24" s="37"/>
      <c r="AA24" s="46"/>
      <c r="AB24" s="37"/>
    </row>
    <row r="25" spans="1:28" s="32" customFormat="1" ht="8.25" customHeight="1" thickBot="1">
      <c r="A25" s="37"/>
      <c r="B25" s="47"/>
      <c r="C25" s="48"/>
      <c r="D25" s="48"/>
      <c r="E25" s="49"/>
      <c r="F25" s="49"/>
      <c r="G25" s="49"/>
      <c r="H25" s="49"/>
      <c r="I25" s="49"/>
      <c r="J25" s="49"/>
      <c r="K25" s="49"/>
      <c r="L25" s="49"/>
      <c r="M25" s="49"/>
      <c r="N25" s="49"/>
      <c r="O25" s="49"/>
      <c r="P25" s="49"/>
      <c r="Q25" s="49"/>
      <c r="R25" s="48"/>
      <c r="S25" s="48"/>
      <c r="T25" s="49"/>
      <c r="U25" s="49"/>
      <c r="V25" s="49"/>
      <c r="W25" s="49"/>
      <c r="X25" s="50"/>
      <c r="Y25" s="50"/>
      <c r="Z25" s="50"/>
      <c r="AA25" s="51"/>
      <c r="AB25" s="37"/>
    </row>
    <row r="26" spans="1:28" s="121" customFormat="1" ht="7.5" customHeight="1" thickTop="1"/>
    <row r="27" spans="1:28" s="32" customFormat="1" ht="18.75" customHeight="1">
      <c r="A27" s="37"/>
      <c r="B27" s="176" t="s">
        <v>236</v>
      </c>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37"/>
    </row>
    <row r="28" spans="1:28" s="121" customFormat="1" ht="7.5" customHeight="1"/>
    <row r="29" spans="1:28" s="121" customFormat="1" ht="18.75" customHeight="1">
      <c r="B29" s="174" t="s">
        <v>88</v>
      </c>
      <c r="C29" s="174"/>
      <c r="D29" s="174"/>
      <c r="E29" s="174"/>
      <c r="F29" s="174"/>
      <c r="G29" s="174"/>
      <c r="H29" s="174"/>
      <c r="I29" s="174"/>
      <c r="J29" s="174"/>
      <c r="K29" s="174"/>
      <c r="L29" s="182"/>
      <c r="M29" s="183"/>
      <c r="N29" s="183"/>
      <c r="O29" s="183"/>
      <c r="P29" s="183"/>
      <c r="Q29" s="183"/>
      <c r="R29" s="183"/>
      <c r="S29" s="183"/>
      <c r="T29" s="183"/>
      <c r="U29" s="183"/>
      <c r="V29" s="183"/>
      <c r="W29" s="183"/>
      <c r="X29" s="183"/>
      <c r="Y29" s="183"/>
      <c r="Z29" s="183"/>
      <c r="AA29" s="184"/>
    </row>
    <row r="30" spans="1:28" s="121" customFormat="1" ht="18.75" customHeight="1">
      <c r="B30" s="174" t="s">
        <v>89</v>
      </c>
      <c r="C30" s="174"/>
      <c r="D30" s="174"/>
      <c r="E30" s="174"/>
      <c r="F30" s="174"/>
      <c r="G30" s="174"/>
      <c r="H30" s="174"/>
      <c r="I30" s="174"/>
      <c r="J30" s="174"/>
      <c r="K30" s="174"/>
      <c r="L30" s="182"/>
      <c r="M30" s="183"/>
      <c r="N30" s="183"/>
      <c r="O30" s="183"/>
      <c r="P30" s="183"/>
      <c r="Q30" s="183"/>
      <c r="R30" s="183"/>
      <c r="S30" s="183"/>
      <c r="T30" s="183"/>
      <c r="U30" s="183"/>
      <c r="V30" s="183"/>
      <c r="W30" s="183"/>
      <c r="X30" s="183"/>
      <c r="Y30" s="183"/>
      <c r="Z30" s="183"/>
      <c r="AA30" s="184"/>
    </row>
    <row r="31" spans="1:28" s="121" customFormat="1" ht="18.75" customHeight="1">
      <c r="B31" s="174" t="s">
        <v>90</v>
      </c>
      <c r="C31" s="174"/>
      <c r="D31" s="174"/>
      <c r="E31" s="174"/>
      <c r="F31" s="174"/>
      <c r="G31" s="174"/>
      <c r="H31" s="174"/>
      <c r="I31" s="174"/>
      <c r="J31" s="174"/>
      <c r="K31" s="174"/>
      <c r="L31" s="182"/>
      <c r="M31" s="183"/>
      <c r="N31" s="183"/>
      <c r="O31" s="183"/>
      <c r="P31" s="183"/>
      <c r="Q31" s="183"/>
      <c r="R31" s="183"/>
      <c r="S31" s="183"/>
      <c r="T31" s="183"/>
      <c r="U31" s="183"/>
      <c r="V31" s="183"/>
      <c r="W31" s="183"/>
      <c r="X31" s="183"/>
      <c r="Y31" s="183"/>
      <c r="Z31" s="183"/>
      <c r="AA31" s="184"/>
    </row>
    <row r="32" spans="1:28" s="121" customFormat="1" ht="7.5" customHeight="1"/>
    <row r="33" spans="2:27" s="121" customFormat="1" ht="18" customHeight="1">
      <c r="B33" s="121" t="s">
        <v>343</v>
      </c>
    </row>
    <row r="34" spans="2:27" s="121" customFormat="1" ht="18.75" customHeight="1">
      <c r="B34" s="174" t="s">
        <v>91</v>
      </c>
      <c r="C34" s="174"/>
      <c r="D34" s="174"/>
      <c r="E34" s="174"/>
      <c r="F34" s="174"/>
      <c r="G34" s="174"/>
      <c r="H34" s="174"/>
      <c r="I34" s="174"/>
      <c r="J34" s="174"/>
      <c r="K34" s="174"/>
      <c r="L34" s="178"/>
      <c r="M34" s="179"/>
      <c r="N34" s="179"/>
      <c r="O34" s="179"/>
      <c r="P34" s="179"/>
      <c r="Q34" s="179"/>
      <c r="R34" s="179"/>
      <c r="S34" s="179"/>
      <c r="T34" s="179"/>
      <c r="U34" s="179"/>
      <c r="V34" s="179"/>
      <c r="W34" s="179"/>
      <c r="X34" s="179"/>
      <c r="Y34" s="179"/>
      <c r="Z34" s="179"/>
      <c r="AA34" s="180"/>
    </row>
    <row r="35" spans="2:27" s="121" customFormat="1" ht="18.75" customHeight="1">
      <c r="B35" s="174" t="s">
        <v>92</v>
      </c>
      <c r="C35" s="174"/>
      <c r="D35" s="174"/>
      <c r="E35" s="174"/>
      <c r="F35" s="174"/>
      <c r="G35" s="174"/>
      <c r="H35" s="174"/>
      <c r="I35" s="174"/>
      <c r="J35" s="174"/>
      <c r="K35" s="174"/>
      <c r="L35" s="178"/>
      <c r="M35" s="179"/>
      <c r="N35" s="179"/>
      <c r="O35" s="179"/>
      <c r="P35" s="179"/>
      <c r="Q35" s="179"/>
      <c r="R35" s="179"/>
      <c r="S35" s="179"/>
      <c r="T35" s="179"/>
      <c r="U35" s="179"/>
      <c r="V35" s="179"/>
      <c r="W35" s="179"/>
      <c r="X35" s="179"/>
      <c r="Y35" s="179"/>
      <c r="Z35" s="179"/>
      <c r="AA35" s="180"/>
    </row>
    <row r="36" spans="2:27" s="121" customFormat="1" ht="18.75" customHeight="1">
      <c r="B36" s="174" t="s">
        <v>93</v>
      </c>
      <c r="C36" s="174"/>
      <c r="D36" s="174"/>
      <c r="E36" s="174"/>
      <c r="F36" s="174"/>
      <c r="G36" s="174"/>
      <c r="H36" s="174"/>
      <c r="I36" s="174"/>
      <c r="J36" s="174"/>
      <c r="K36" s="174"/>
      <c r="L36" s="178"/>
      <c r="M36" s="179"/>
      <c r="N36" s="179"/>
      <c r="O36" s="179"/>
      <c r="P36" s="179"/>
      <c r="Q36" s="179"/>
      <c r="R36" s="179"/>
      <c r="S36" s="179"/>
      <c r="T36" s="179"/>
      <c r="U36" s="179"/>
      <c r="V36" s="179"/>
      <c r="W36" s="179"/>
      <c r="X36" s="179"/>
      <c r="Y36" s="179"/>
      <c r="Z36" s="179"/>
      <c r="AA36" s="180"/>
    </row>
    <row r="37" spans="2:27" s="121" customFormat="1" ht="18.75" customHeight="1">
      <c r="B37" s="174" t="s">
        <v>94</v>
      </c>
      <c r="C37" s="174"/>
      <c r="D37" s="174"/>
      <c r="E37" s="174"/>
      <c r="F37" s="174"/>
      <c r="G37" s="174"/>
      <c r="H37" s="174"/>
      <c r="I37" s="174"/>
      <c r="J37" s="174"/>
      <c r="K37" s="174"/>
      <c r="L37" s="178"/>
      <c r="M37" s="179"/>
      <c r="N37" s="179"/>
      <c r="O37" s="179"/>
      <c r="P37" s="179"/>
      <c r="Q37" s="179"/>
      <c r="R37" s="179"/>
      <c r="S37" s="179"/>
      <c r="T37" s="179"/>
      <c r="U37" s="179"/>
      <c r="V37" s="179"/>
      <c r="W37" s="179"/>
      <c r="X37" s="179"/>
      <c r="Y37" s="179"/>
      <c r="Z37" s="179"/>
      <c r="AA37" s="180"/>
    </row>
    <row r="38" spans="2:27" s="121" customFormat="1" ht="7.5" customHeight="1"/>
    <row r="39" spans="2:27" s="121" customFormat="1" ht="18" customHeight="1">
      <c r="B39" s="121" t="s">
        <v>420</v>
      </c>
    </row>
    <row r="40" spans="2:27" s="121" customFormat="1" ht="18.75" customHeight="1">
      <c r="B40" s="174" t="s">
        <v>91</v>
      </c>
      <c r="C40" s="174"/>
      <c r="D40" s="174"/>
      <c r="E40" s="174"/>
      <c r="F40" s="174"/>
      <c r="G40" s="174"/>
      <c r="H40" s="174"/>
      <c r="I40" s="174"/>
      <c r="J40" s="174"/>
      <c r="K40" s="174"/>
      <c r="L40" s="178"/>
      <c r="M40" s="179"/>
      <c r="N40" s="179"/>
      <c r="O40" s="179"/>
      <c r="P40" s="179"/>
      <c r="Q40" s="179"/>
      <c r="R40" s="179"/>
      <c r="S40" s="179"/>
      <c r="T40" s="179"/>
      <c r="U40" s="179"/>
      <c r="V40" s="179"/>
      <c r="W40" s="179"/>
      <c r="X40" s="179"/>
      <c r="Y40" s="179"/>
      <c r="Z40" s="179"/>
      <c r="AA40" s="180"/>
    </row>
    <row r="41" spans="2:27" s="121" customFormat="1" ht="18.75" customHeight="1">
      <c r="B41" s="174" t="s">
        <v>92</v>
      </c>
      <c r="C41" s="174"/>
      <c r="D41" s="174"/>
      <c r="E41" s="174"/>
      <c r="F41" s="174"/>
      <c r="G41" s="174"/>
      <c r="H41" s="174"/>
      <c r="I41" s="174"/>
      <c r="J41" s="174"/>
      <c r="K41" s="174"/>
      <c r="L41" s="178"/>
      <c r="M41" s="179"/>
      <c r="N41" s="179"/>
      <c r="O41" s="179"/>
      <c r="P41" s="179"/>
      <c r="Q41" s="179"/>
      <c r="R41" s="179"/>
      <c r="S41" s="179"/>
      <c r="T41" s="179"/>
      <c r="U41" s="179"/>
      <c r="V41" s="179"/>
      <c r="W41" s="179"/>
      <c r="X41" s="179"/>
      <c r="Y41" s="179"/>
      <c r="Z41" s="179"/>
      <c r="AA41" s="180"/>
    </row>
    <row r="42" spans="2:27" s="121" customFormat="1" ht="18.75" customHeight="1">
      <c r="B42" s="174" t="s">
        <v>93</v>
      </c>
      <c r="C42" s="174"/>
      <c r="D42" s="174"/>
      <c r="E42" s="174"/>
      <c r="F42" s="174"/>
      <c r="G42" s="174"/>
      <c r="H42" s="174"/>
      <c r="I42" s="174"/>
      <c r="J42" s="174"/>
      <c r="K42" s="174"/>
      <c r="L42" s="178"/>
      <c r="M42" s="179"/>
      <c r="N42" s="179"/>
      <c r="O42" s="179"/>
      <c r="P42" s="179"/>
      <c r="Q42" s="179"/>
      <c r="R42" s="179"/>
      <c r="S42" s="179"/>
      <c r="T42" s="179"/>
      <c r="U42" s="179"/>
      <c r="V42" s="179"/>
      <c r="W42" s="179"/>
      <c r="X42" s="179"/>
      <c r="Y42" s="179"/>
      <c r="Z42" s="179"/>
      <c r="AA42" s="180"/>
    </row>
    <row r="43" spans="2:27" s="121" customFormat="1" ht="18.75" customHeight="1">
      <c r="B43" s="174" t="s">
        <v>94</v>
      </c>
      <c r="C43" s="174"/>
      <c r="D43" s="174"/>
      <c r="E43" s="174"/>
      <c r="F43" s="174"/>
      <c r="G43" s="174"/>
      <c r="H43" s="174"/>
      <c r="I43" s="174"/>
      <c r="J43" s="174"/>
      <c r="K43" s="174"/>
      <c r="L43" s="178"/>
      <c r="M43" s="179"/>
      <c r="N43" s="179"/>
      <c r="O43" s="179"/>
      <c r="P43" s="179"/>
      <c r="Q43" s="179"/>
      <c r="R43" s="179"/>
      <c r="S43" s="179"/>
      <c r="T43" s="179"/>
      <c r="U43" s="179"/>
      <c r="V43" s="179"/>
      <c r="W43" s="179"/>
      <c r="X43" s="179"/>
      <c r="Y43" s="179"/>
      <c r="Z43" s="179"/>
      <c r="AA43" s="180"/>
    </row>
    <row r="44" spans="2:27" s="121" customFormat="1" ht="7.5" customHeight="1"/>
    <row r="45" spans="2:27" s="121" customFormat="1" ht="18" customHeight="1">
      <c r="B45" s="121" t="s">
        <v>421</v>
      </c>
    </row>
    <row r="46" spans="2:27" s="121" customFormat="1" ht="18.75" customHeight="1">
      <c r="B46" s="174" t="s">
        <v>91</v>
      </c>
      <c r="C46" s="174"/>
      <c r="D46" s="174"/>
      <c r="E46" s="174"/>
      <c r="F46" s="174"/>
      <c r="G46" s="174"/>
      <c r="H46" s="174"/>
      <c r="I46" s="174"/>
      <c r="J46" s="174"/>
      <c r="K46" s="174"/>
      <c r="L46" s="178"/>
      <c r="M46" s="179"/>
      <c r="N46" s="179"/>
      <c r="O46" s="179"/>
      <c r="P46" s="179"/>
      <c r="Q46" s="179"/>
      <c r="R46" s="179"/>
      <c r="S46" s="179"/>
      <c r="T46" s="179"/>
      <c r="U46" s="179"/>
      <c r="V46" s="179"/>
      <c r="W46" s="179"/>
      <c r="X46" s="179"/>
      <c r="Y46" s="179"/>
      <c r="Z46" s="179"/>
      <c r="AA46" s="180"/>
    </row>
    <row r="47" spans="2:27" s="121" customFormat="1" ht="18.75" customHeight="1">
      <c r="B47" s="174" t="s">
        <v>92</v>
      </c>
      <c r="C47" s="174"/>
      <c r="D47" s="174"/>
      <c r="E47" s="174"/>
      <c r="F47" s="174"/>
      <c r="G47" s="174"/>
      <c r="H47" s="174"/>
      <c r="I47" s="174"/>
      <c r="J47" s="174"/>
      <c r="K47" s="174"/>
      <c r="L47" s="178"/>
      <c r="M47" s="179"/>
      <c r="N47" s="179"/>
      <c r="O47" s="179"/>
      <c r="P47" s="179"/>
      <c r="Q47" s="179"/>
      <c r="R47" s="179"/>
      <c r="S47" s="179"/>
      <c r="T47" s="179"/>
      <c r="U47" s="179"/>
      <c r="V47" s="179"/>
      <c r="W47" s="179"/>
      <c r="X47" s="179"/>
      <c r="Y47" s="179"/>
      <c r="Z47" s="179"/>
      <c r="AA47" s="180"/>
    </row>
    <row r="48" spans="2:27" s="121" customFormat="1" ht="18.75" customHeight="1">
      <c r="B48" s="174" t="s">
        <v>93</v>
      </c>
      <c r="C48" s="174"/>
      <c r="D48" s="174"/>
      <c r="E48" s="174"/>
      <c r="F48" s="174"/>
      <c r="G48" s="174"/>
      <c r="H48" s="174"/>
      <c r="I48" s="174"/>
      <c r="J48" s="174"/>
      <c r="K48" s="174"/>
      <c r="L48" s="178"/>
      <c r="M48" s="179"/>
      <c r="N48" s="179"/>
      <c r="O48" s="179"/>
      <c r="P48" s="179"/>
      <c r="Q48" s="179"/>
      <c r="R48" s="179"/>
      <c r="S48" s="179"/>
      <c r="T48" s="179"/>
      <c r="U48" s="179"/>
      <c r="V48" s="179"/>
      <c r="W48" s="179"/>
      <c r="X48" s="179"/>
      <c r="Y48" s="179"/>
      <c r="Z48" s="179"/>
      <c r="AA48" s="180"/>
    </row>
    <row r="49" spans="2:27" s="121" customFormat="1" ht="18.75" customHeight="1">
      <c r="B49" s="174" t="s">
        <v>94</v>
      </c>
      <c r="C49" s="174"/>
      <c r="D49" s="174"/>
      <c r="E49" s="174"/>
      <c r="F49" s="174"/>
      <c r="G49" s="174"/>
      <c r="H49" s="174"/>
      <c r="I49" s="174"/>
      <c r="J49" s="174"/>
      <c r="K49" s="174"/>
      <c r="L49" s="178"/>
      <c r="M49" s="179"/>
      <c r="N49" s="179"/>
      <c r="O49" s="179"/>
      <c r="P49" s="179"/>
      <c r="Q49" s="179"/>
      <c r="R49" s="179"/>
      <c r="S49" s="179"/>
      <c r="T49" s="179"/>
      <c r="U49" s="179"/>
      <c r="V49" s="179"/>
      <c r="W49" s="179"/>
      <c r="X49" s="179"/>
      <c r="Y49" s="179"/>
      <c r="Z49" s="179"/>
      <c r="AA49" s="180"/>
    </row>
    <row r="50" spans="2:27" s="32" customFormat="1" ht="19.5" customHeight="1"/>
    <row r="51" spans="2:27" s="32" customFormat="1" ht="19.5" customHeight="1" thickBot="1"/>
    <row r="52" spans="2:27" s="32" customFormat="1" ht="19.5" customHeight="1" thickTop="1">
      <c r="B52" s="52"/>
      <c r="C52" s="53"/>
      <c r="D52" s="53"/>
      <c r="E52" s="53"/>
      <c r="F52" s="53"/>
      <c r="G52" s="53"/>
      <c r="H52" s="53"/>
      <c r="I52" s="53"/>
      <c r="J52" s="53"/>
      <c r="K52" s="53"/>
      <c r="L52" s="53"/>
      <c r="M52" s="53"/>
      <c r="N52" s="53"/>
      <c r="O52" s="53"/>
      <c r="P52" s="53"/>
      <c r="Q52" s="53"/>
      <c r="R52" s="53"/>
      <c r="S52" s="53"/>
      <c r="T52" s="53"/>
      <c r="U52" s="53"/>
      <c r="V52" s="53"/>
      <c r="W52" s="53"/>
      <c r="X52" s="53"/>
      <c r="Y52" s="53"/>
      <c r="Z52" s="53"/>
      <c r="AA52" s="54"/>
    </row>
    <row r="53" spans="2:27" s="32" customFormat="1" ht="18.75" customHeight="1">
      <c r="B53" s="175" t="s">
        <v>237</v>
      </c>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7"/>
    </row>
    <row r="54" spans="2:27" s="32" customFormat="1" ht="18.75" customHeight="1">
      <c r="B54" s="41"/>
      <c r="C54" s="55"/>
      <c r="D54" s="55"/>
      <c r="E54" s="55"/>
      <c r="F54" s="55"/>
      <c r="G54" s="55"/>
      <c r="H54" s="55"/>
      <c r="I54" s="55"/>
      <c r="J54" s="55"/>
      <c r="K54" s="55"/>
      <c r="L54" s="55"/>
      <c r="M54" s="55"/>
      <c r="N54" s="55"/>
      <c r="O54" s="55"/>
      <c r="P54" s="55"/>
      <c r="Q54" s="55"/>
      <c r="R54" s="55"/>
      <c r="S54" s="55"/>
      <c r="T54" s="55"/>
      <c r="U54" s="55"/>
      <c r="V54" s="55"/>
      <c r="W54" s="55"/>
      <c r="X54" s="55"/>
      <c r="Y54" s="55"/>
      <c r="Z54" s="55"/>
      <c r="AA54" s="56"/>
    </row>
    <row r="55" spans="2:27" s="32" customFormat="1" ht="18.75" customHeight="1">
      <c r="B55" s="57"/>
      <c r="C55" s="37"/>
      <c r="D55" s="37"/>
      <c r="E55" s="37"/>
      <c r="F55" s="37"/>
      <c r="G55" s="37"/>
      <c r="H55" s="37"/>
      <c r="I55" s="37"/>
      <c r="J55" s="37"/>
      <c r="K55" s="37"/>
      <c r="L55" s="37"/>
      <c r="M55" s="37"/>
      <c r="N55" s="37"/>
      <c r="O55" s="37"/>
      <c r="P55" s="37"/>
      <c r="Q55" s="37"/>
      <c r="R55" s="37"/>
      <c r="S55" s="37"/>
      <c r="T55" s="37"/>
      <c r="U55" s="37"/>
      <c r="V55" s="37"/>
      <c r="W55" s="37"/>
      <c r="X55" s="37"/>
      <c r="Y55" s="37"/>
      <c r="Z55" s="37"/>
      <c r="AA55" s="46"/>
    </row>
    <row r="56" spans="2:27" s="32" customFormat="1" ht="18.75" customHeight="1">
      <c r="B56" s="57"/>
      <c r="C56" s="60"/>
      <c r="D56" s="60"/>
      <c r="E56" s="60"/>
      <c r="F56" s="60"/>
      <c r="G56" s="60"/>
      <c r="H56" s="60"/>
      <c r="I56" s="60"/>
      <c r="J56" s="60"/>
      <c r="K56" s="60"/>
      <c r="L56" s="60"/>
      <c r="M56" s="60"/>
      <c r="N56" s="60"/>
      <c r="O56" s="60"/>
      <c r="P56" s="60"/>
      <c r="Q56" s="60"/>
      <c r="R56" s="60"/>
      <c r="S56" s="60"/>
      <c r="T56" s="60"/>
      <c r="U56" s="60"/>
      <c r="V56" s="60"/>
      <c r="W56" s="60"/>
      <c r="X56" s="60"/>
      <c r="Y56" s="60"/>
      <c r="Z56" s="60"/>
      <c r="AA56" s="46"/>
    </row>
    <row r="57" spans="2:27" s="32" customFormat="1" ht="18.75" customHeight="1">
      <c r="B57" s="57"/>
      <c r="C57" s="60"/>
      <c r="D57" s="60"/>
      <c r="E57" s="60"/>
      <c r="F57" s="60"/>
      <c r="G57" s="60"/>
      <c r="H57" s="60"/>
      <c r="I57" s="60"/>
      <c r="J57" s="60"/>
      <c r="K57" s="60"/>
      <c r="L57" s="60"/>
      <c r="M57" s="60"/>
      <c r="N57" s="60"/>
      <c r="O57" s="60"/>
      <c r="P57" s="60"/>
      <c r="Q57" s="60"/>
      <c r="R57" s="60"/>
      <c r="S57" s="60"/>
      <c r="T57" s="60"/>
      <c r="U57" s="60"/>
      <c r="V57" s="60"/>
      <c r="W57" s="60"/>
      <c r="X57" s="60"/>
      <c r="Y57" s="60"/>
      <c r="Z57" s="60"/>
      <c r="AA57" s="46"/>
    </row>
    <row r="58" spans="2:27" s="32" customFormat="1" ht="18.75" customHeight="1">
      <c r="B58" s="57"/>
      <c r="C58" s="60"/>
      <c r="D58" s="60"/>
      <c r="E58" s="60"/>
      <c r="F58" s="60"/>
      <c r="G58" s="60"/>
      <c r="H58" s="60"/>
      <c r="I58" s="60"/>
      <c r="J58" s="60"/>
      <c r="K58" s="60"/>
      <c r="L58" s="60"/>
      <c r="M58" s="60"/>
      <c r="N58" s="60"/>
      <c r="O58" s="60"/>
      <c r="P58" s="60"/>
      <c r="Q58" s="60"/>
      <c r="R58" s="60"/>
      <c r="S58" s="60"/>
      <c r="T58" s="60"/>
      <c r="U58" s="60"/>
      <c r="V58" s="60"/>
      <c r="W58" s="60"/>
      <c r="X58" s="60"/>
      <c r="Y58" s="60"/>
      <c r="Z58" s="60"/>
      <c r="AA58" s="46"/>
    </row>
    <row r="59" spans="2:27" s="32" customFormat="1" ht="18.75" customHeight="1">
      <c r="B59" s="57"/>
      <c r="C59" s="37"/>
      <c r="D59" s="37"/>
      <c r="E59" s="37"/>
      <c r="F59" s="37"/>
      <c r="G59" s="37"/>
      <c r="H59" s="37"/>
      <c r="I59" s="37"/>
      <c r="J59" s="37"/>
      <c r="K59" s="37"/>
      <c r="L59" s="37"/>
      <c r="M59" s="37"/>
      <c r="N59" s="37"/>
      <c r="O59" s="37"/>
      <c r="P59" s="37"/>
      <c r="Q59" s="37"/>
      <c r="R59" s="37"/>
      <c r="S59" s="37"/>
      <c r="T59" s="37"/>
      <c r="U59" s="37"/>
      <c r="V59" s="37"/>
      <c r="W59" s="37"/>
      <c r="X59" s="37"/>
      <c r="Y59" s="37"/>
      <c r="Z59" s="37"/>
      <c r="AA59" s="46"/>
    </row>
    <row r="60" spans="2:27" s="32" customFormat="1" ht="18.75" customHeight="1">
      <c r="B60" s="57"/>
      <c r="C60" s="60"/>
      <c r="D60" s="60"/>
      <c r="E60" s="60"/>
      <c r="F60" s="60"/>
      <c r="G60" s="60"/>
      <c r="H60" s="60"/>
      <c r="I60" s="60"/>
      <c r="J60" s="60"/>
      <c r="K60" s="60"/>
      <c r="L60" s="60"/>
      <c r="M60" s="60"/>
      <c r="N60" s="60"/>
      <c r="O60" s="60"/>
      <c r="P60" s="60"/>
      <c r="Q60" s="60"/>
      <c r="R60" s="60"/>
      <c r="S60" s="60"/>
      <c r="T60" s="60"/>
      <c r="U60" s="60"/>
      <c r="V60" s="60"/>
      <c r="W60" s="60"/>
      <c r="X60" s="60"/>
      <c r="Y60" s="60"/>
      <c r="Z60" s="60"/>
      <c r="AA60" s="46"/>
    </row>
    <row r="61" spans="2:27" s="32" customFormat="1" ht="18.75" customHeight="1">
      <c r="B61" s="57"/>
      <c r="C61" s="60"/>
      <c r="D61" s="60"/>
      <c r="E61" s="60"/>
      <c r="F61" s="60"/>
      <c r="G61" s="60"/>
      <c r="H61" s="60"/>
      <c r="I61" s="60"/>
      <c r="J61" s="60"/>
      <c r="K61" s="60"/>
      <c r="L61" s="60"/>
      <c r="M61" s="60"/>
      <c r="N61" s="60"/>
      <c r="O61" s="60"/>
      <c r="P61" s="60"/>
      <c r="Q61" s="60"/>
      <c r="R61" s="60"/>
      <c r="S61" s="60"/>
      <c r="T61" s="60"/>
      <c r="U61" s="60"/>
      <c r="V61" s="60"/>
      <c r="W61" s="60"/>
      <c r="X61" s="60"/>
      <c r="Y61" s="60"/>
      <c r="Z61" s="60"/>
      <c r="AA61" s="46"/>
    </row>
    <row r="62" spans="2:27" s="32" customFormat="1" ht="15" customHeight="1">
      <c r="B62" s="57"/>
      <c r="C62" s="60"/>
      <c r="D62" s="60"/>
      <c r="E62" s="60"/>
      <c r="F62" s="60"/>
      <c r="G62" s="60"/>
      <c r="H62" s="60"/>
      <c r="I62" s="60"/>
      <c r="J62" s="60"/>
      <c r="K62" s="60"/>
      <c r="L62" s="60"/>
      <c r="M62" s="60"/>
      <c r="N62" s="60"/>
      <c r="O62" s="60"/>
      <c r="P62" s="60"/>
      <c r="Q62" s="60"/>
      <c r="R62" s="60"/>
      <c r="S62" s="60"/>
      <c r="T62" s="60"/>
      <c r="U62" s="60"/>
      <c r="V62" s="60"/>
      <c r="W62" s="60"/>
      <c r="X62" s="60"/>
      <c r="Y62" s="60"/>
      <c r="Z62" s="60"/>
      <c r="AA62" s="46"/>
    </row>
    <row r="63" spans="2:27" s="32" customFormat="1" ht="18.75" customHeight="1">
      <c r="B63" s="57"/>
      <c r="C63" s="37"/>
      <c r="D63" s="37"/>
      <c r="E63" s="60"/>
      <c r="F63" s="60"/>
      <c r="G63" s="60"/>
      <c r="H63" s="60"/>
      <c r="I63" s="60"/>
      <c r="J63" s="60"/>
      <c r="K63" s="60"/>
      <c r="L63" s="60"/>
      <c r="M63" s="60"/>
      <c r="N63" s="60"/>
      <c r="O63" s="60"/>
      <c r="P63" s="60"/>
      <c r="Q63" s="60"/>
      <c r="R63" s="60"/>
      <c r="S63" s="60"/>
      <c r="T63" s="60"/>
      <c r="U63" s="60"/>
      <c r="V63" s="60"/>
      <c r="W63" s="60"/>
      <c r="X63" s="60"/>
      <c r="Y63" s="60"/>
      <c r="Z63" s="37"/>
      <c r="AA63" s="46"/>
    </row>
    <row r="64" spans="2:27" s="32" customFormat="1" ht="18.75" customHeight="1">
      <c r="B64" s="57"/>
      <c r="C64" s="61"/>
      <c r="D64" s="61"/>
      <c r="E64" s="60"/>
      <c r="F64" s="60"/>
      <c r="G64" s="60"/>
      <c r="H64" s="60"/>
      <c r="I64" s="60"/>
      <c r="J64" s="60"/>
      <c r="K64" s="60"/>
      <c r="L64" s="60"/>
      <c r="M64" s="60"/>
      <c r="N64" s="60"/>
      <c r="O64" s="60"/>
      <c r="P64" s="60"/>
      <c r="Q64" s="60"/>
      <c r="R64" s="60"/>
      <c r="S64" s="60"/>
      <c r="T64" s="60"/>
      <c r="U64" s="60"/>
      <c r="V64" s="60"/>
      <c r="W64" s="60"/>
      <c r="X64" s="60"/>
      <c r="Y64" s="60"/>
      <c r="Z64" s="61"/>
      <c r="AA64" s="46"/>
    </row>
    <row r="65" spans="2:27" s="32" customFormat="1" ht="18.75" customHeight="1">
      <c r="B65" s="57"/>
      <c r="C65" s="61"/>
      <c r="D65" s="61"/>
      <c r="E65" s="60"/>
      <c r="F65" s="60"/>
      <c r="G65" s="60"/>
      <c r="H65" s="60"/>
      <c r="I65" s="60"/>
      <c r="J65" s="60"/>
      <c r="K65" s="60"/>
      <c r="L65" s="60"/>
      <c r="M65" s="60"/>
      <c r="N65" s="60"/>
      <c r="O65" s="60"/>
      <c r="P65" s="60"/>
      <c r="Q65" s="60"/>
      <c r="R65" s="60"/>
      <c r="S65" s="60"/>
      <c r="T65" s="60"/>
      <c r="U65" s="60"/>
      <c r="V65" s="60"/>
      <c r="W65" s="60"/>
      <c r="X65" s="60"/>
      <c r="Y65" s="60"/>
      <c r="Z65" s="61"/>
      <c r="AA65" s="46"/>
    </row>
    <row r="66" spans="2:27" s="32" customFormat="1" ht="18.75" customHeight="1">
      <c r="B66" s="57"/>
      <c r="C66" s="58"/>
      <c r="D66" s="58"/>
      <c r="E66" s="60"/>
      <c r="F66" s="60"/>
      <c r="G66" s="60"/>
      <c r="H66" s="60"/>
      <c r="I66" s="60"/>
      <c r="J66" s="60"/>
      <c r="K66" s="60"/>
      <c r="L66" s="60"/>
      <c r="M66" s="60"/>
      <c r="N66" s="60"/>
      <c r="O66" s="60"/>
      <c r="P66" s="60"/>
      <c r="Q66" s="60"/>
      <c r="R66" s="60"/>
      <c r="S66" s="60"/>
      <c r="T66" s="60"/>
      <c r="U66" s="60"/>
      <c r="V66" s="60"/>
      <c r="W66" s="60"/>
      <c r="X66" s="60"/>
      <c r="Y66" s="60"/>
      <c r="Z66" s="58"/>
      <c r="AA66" s="46"/>
    </row>
    <row r="67" spans="2:27" s="32" customFormat="1" ht="18.75" customHeight="1">
      <c r="B67" s="57"/>
      <c r="C67" s="58"/>
      <c r="D67" s="58"/>
      <c r="E67" s="60"/>
      <c r="F67" s="60"/>
      <c r="G67" s="60"/>
      <c r="H67" s="60"/>
      <c r="I67" s="60"/>
      <c r="J67" s="60"/>
      <c r="K67" s="60"/>
      <c r="L67" s="60"/>
      <c r="M67" s="60"/>
      <c r="N67" s="60"/>
      <c r="O67" s="60"/>
      <c r="P67" s="60"/>
      <c r="Q67" s="60"/>
      <c r="R67" s="60"/>
      <c r="S67" s="60"/>
      <c r="T67" s="60"/>
      <c r="U67" s="60"/>
      <c r="V67" s="60"/>
      <c r="W67" s="60"/>
      <c r="X67" s="60"/>
      <c r="Y67" s="60"/>
      <c r="Z67" s="58"/>
      <c r="AA67" s="46"/>
    </row>
    <row r="68" spans="2:27" s="32" customFormat="1" ht="18.75" customHeight="1" thickBot="1">
      <c r="B68" s="59"/>
      <c r="C68" s="50"/>
      <c r="D68" s="50"/>
      <c r="E68" s="50"/>
      <c r="F68" s="50"/>
      <c r="G68" s="50"/>
      <c r="H68" s="50"/>
      <c r="I68" s="50"/>
      <c r="J68" s="50"/>
      <c r="K68" s="50"/>
      <c r="L68" s="50"/>
      <c r="M68" s="50"/>
      <c r="N68" s="50"/>
      <c r="O68" s="50"/>
      <c r="P68" s="50"/>
      <c r="Q68" s="50"/>
      <c r="R68" s="50"/>
      <c r="S68" s="50"/>
      <c r="T68" s="50"/>
      <c r="U68" s="50"/>
      <c r="V68" s="50"/>
      <c r="W68" s="50"/>
      <c r="X68" s="50"/>
      <c r="Y68" s="50"/>
      <c r="Z68" s="50"/>
      <c r="AA68" s="51"/>
    </row>
    <row r="69" spans="2:27" ht="14.25" thickTop="1"/>
  </sheetData>
  <sheetProtection sheet="1" objects="1" scenarios="1" selectLockedCells="1"/>
  <mergeCells count="36">
    <mergeCell ref="L43:AA43"/>
    <mergeCell ref="L46:AA46"/>
    <mergeCell ref="L47:AA47"/>
    <mergeCell ref="L49:AA49"/>
    <mergeCell ref="L48:AA48"/>
    <mergeCell ref="A2:AB2"/>
    <mergeCell ref="A3:AB3"/>
    <mergeCell ref="B6:AA6"/>
    <mergeCell ref="B35:K35"/>
    <mergeCell ref="B27:AA27"/>
    <mergeCell ref="B29:K29"/>
    <mergeCell ref="B30:K30"/>
    <mergeCell ref="B31:K31"/>
    <mergeCell ref="B34:K34"/>
    <mergeCell ref="B11:AA11"/>
    <mergeCell ref="L29:AA29"/>
    <mergeCell ref="L30:AA30"/>
    <mergeCell ref="L31:AA31"/>
    <mergeCell ref="L34:AA34"/>
    <mergeCell ref="L35:AA35"/>
    <mergeCell ref="B36:K36"/>
    <mergeCell ref="B37:K37"/>
    <mergeCell ref="B53:AA53"/>
    <mergeCell ref="B47:K47"/>
    <mergeCell ref="B48:K48"/>
    <mergeCell ref="B49:K49"/>
    <mergeCell ref="B40:K40"/>
    <mergeCell ref="B41:K41"/>
    <mergeCell ref="B42:K42"/>
    <mergeCell ref="B43:K43"/>
    <mergeCell ref="B46:K46"/>
    <mergeCell ref="L36:AA36"/>
    <mergeCell ref="L37:AA37"/>
    <mergeCell ref="L40:AA40"/>
    <mergeCell ref="L41:AA41"/>
    <mergeCell ref="L42:AA42"/>
  </mergeCells>
  <phoneticPr fontId="1"/>
  <conditionalFormatting sqref="L29:AA31 L34:AA37 L40:AA43 L46:AA49">
    <cfRule type="containsBlanks" dxfId="83" priority="1">
      <formula>LEN(TRIM(L29))=0</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Footer>&amp;C&amp;P</oddFooter>
  </headerFooter>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Q5"/>
  <dimension ref="A1:AZ240"/>
  <sheetViews>
    <sheetView showGridLines="0" zoomScale="85" zoomScaleNormal="85" workbookViewId="0">
      <selection activeCell="F11" sqref="F11"/>
    </sheetView>
  </sheetViews>
  <sheetFormatPr defaultColWidth="3" defaultRowHeight="18" customHeight="1"/>
  <cols>
    <col min="1" max="23" width="3.75" style="6" customWidth="1"/>
    <col min="24" max="24" width="3.75" style="95" customWidth="1"/>
    <col min="25" max="25" width="3.625" style="136" hidden="1" customWidth="1"/>
    <col min="26" max="28" width="4.75" style="137" hidden="1" customWidth="1"/>
    <col min="29" max="30" width="8.75" style="138" hidden="1" customWidth="1"/>
    <col min="31" max="45" width="8.75" style="139" hidden="1" customWidth="1"/>
    <col min="46" max="52" width="3" style="139" hidden="1" customWidth="1"/>
    <col min="53" max="73" width="3" style="6" customWidth="1"/>
    <col min="74" max="16384" width="3" style="6"/>
  </cols>
  <sheetData>
    <row r="1" spans="1:52" s="5" customFormat="1" ht="18.75" customHeight="1">
      <c r="A1" s="187" t="s">
        <v>230</v>
      </c>
      <c r="B1" s="187"/>
      <c r="C1" s="187"/>
      <c r="D1" s="187"/>
      <c r="E1" s="187"/>
      <c r="F1" s="187"/>
      <c r="G1" s="187"/>
      <c r="H1" s="187"/>
      <c r="I1" s="187"/>
      <c r="J1" s="187"/>
      <c r="K1" s="187"/>
      <c r="L1" s="187"/>
      <c r="M1" s="187"/>
      <c r="N1" s="187"/>
      <c r="O1" s="187"/>
      <c r="P1" s="187"/>
      <c r="Q1" s="187"/>
      <c r="R1" s="187"/>
      <c r="S1" s="187"/>
      <c r="T1" s="187"/>
      <c r="U1" s="187"/>
      <c r="V1" s="187"/>
      <c r="W1" s="187"/>
      <c r="X1" s="101"/>
      <c r="Y1" s="125"/>
      <c r="Z1" s="126"/>
      <c r="AA1" s="126"/>
      <c r="AB1" s="127"/>
      <c r="AC1" s="128"/>
      <c r="AD1" s="128"/>
      <c r="AE1" s="129"/>
      <c r="AF1" s="129"/>
      <c r="AG1" s="129"/>
      <c r="AH1" s="129"/>
      <c r="AI1" s="129"/>
      <c r="AJ1" s="129"/>
      <c r="AK1" s="129"/>
      <c r="AL1" s="129"/>
      <c r="AM1" s="129"/>
      <c r="AN1" s="129"/>
      <c r="AO1" s="129"/>
      <c r="AP1" s="129"/>
      <c r="AQ1" s="129"/>
      <c r="AR1" s="129"/>
      <c r="AS1" s="129"/>
      <c r="AT1" s="129"/>
      <c r="AU1" s="129"/>
      <c r="AV1" s="129"/>
      <c r="AW1" s="129"/>
      <c r="AX1" s="129"/>
      <c r="AY1" s="129"/>
      <c r="AZ1" s="129"/>
    </row>
    <row r="2" spans="1:52" s="1" customFormat="1" ht="18.75" customHeight="1">
      <c r="A2" s="2"/>
      <c r="X2" s="100"/>
      <c r="Y2" s="130"/>
      <c r="Z2" s="131"/>
      <c r="AA2" s="131"/>
      <c r="AB2" s="131"/>
      <c r="AC2" s="132"/>
      <c r="AD2" s="132"/>
      <c r="AE2" s="133"/>
      <c r="AF2" s="133"/>
      <c r="AG2" s="133"/>
      <c r="AH2" s="133"/>
      <c r="AI2" s="133"/>
      <c r="AJ2" s="133"/>
      <c r="AK2" s="133"/>
      <c r="AL2" s="133"/>
      <c r="AM2" s="133"/>
      <c r="AN2" s="133"/>
      <c r="AO2" s="133"/>
      <c r="AP2" s="133"/>
      <c r="AQ2" s="133"/>
      <c r="AR2" s="133"/>
      <c r="AS2" s="133"/>
      <c r="AT2" s="133"/>
      <c r="AU2" s="133"/>
      <c r="AV2" s="133"/>
      <c r="AW2" s="133"/>
      <c r="AX2" s="133"/>
      <c r="AY2" s="133"/>
      <c r="AZ2" s="133"/>
    </row>
    <row r="3" spans="1:52" s="1" customFormat="1" ht="18.75" customHeight="1">
      <c r="A3" s="186" t="s">
        <v>228</v>
      </c>
      <c r="B3" s="186"/>
      <c r="C3" s="186"/>
      <c r="D3" s="186"/>
      <c r="E3" s="186"/>
      <c r="F3" s="186"/>
      <c r="G3" s="186"/>
      <c r="H3" s="186"/>
      <c r="I3" s="186"/>
      <c r="J3" s="186"/>
      <c r="K3" s="186"/>
      <c r="L3" s="186"/>
      <c r="M3" s="186"/>
      <c r="N3" s="186"/>
      <c r="O3" s="186"/>
      <c r="P3" s="186"/>
      <c r="Q3" s="186"/>
      <c r="R3" s="186"/>
      <c r="S3" s="186"/>
      <c r="T3" s="186"/>
      <c r="U3" s="186"/>
      <c r="V3" s="186"/>
      <c r="W3" s="186"/>
      <c r="X3" s="99"/>
      <c r="Y3" s="134"/>
      <c r="Z3" s="135"/>
      <c r="AA3" s="135"/>
      <c r="AB3" s="135"/>
      <c r="AC3" s="132"/>
      <c r="AD3" s="132"/>
      <c r="AE3" s="133"/>
      <c r="AF3" s="133"/>
      <c r="AG3" s="133"/>
      <c r="AH3" s="133"/>
      <c r="AI3" s="133"/>
      <c r="AJ3" s="133"/>
      <c r="AK3" s="133"/>
      <c r="AL3" s="133"/>
      <c r="AM3" s="133"/>
      <c r="AN3" s="133"/>
      <c r="AO3" s="133"/>
      <c r="AP3" s="133"/>
      <c r="AQ3" s="133"/>
      <c r="AR3" s="133"/>
      <c r="AS3" s="133"/>
      <c r="AT3" s="133"/>
      <c r="AU3" s="133"/>
      <c r="AV3" s="133"/>
      <c r="AW3" s="133"/>
      <c r="AX3" s="133"/>
      <c r="AY3" s="133"/>
      <c r="AZ3" s="133"/>
    </row>
    <row r="4" spans="1:52" s="1" customFormat="1" ht="18.75" customHeight="1">
      <c r="A4" s="186"/>
      <c r="B4" s="186"/>
      <c r="C4" s="186"/>
      <c r="D4" s="186"/>
      <c r="E4" s="186"/>
      <c r="F4" s="186"/>
      <c r="G4" s="186"/>
      <c r="H4" s="186"/>
      <c r="I4" s="186"/>
      <c r="J4" s="186"/>
      <c r="K4" s="186"/>
      <c r="L4" s="186"/>
      <c r="M4" s="186"/>
      <c r="N4" s="186"/>
      <c r="O4" s="186"/>
      <c r="P4" s="186"/>
      <c r="Q4" s="186"/>
      <c r="R4" s="186"/>
      <c r="S4" s="186"/>
      <c r="T4" s="186"/>
      <c r="U4" s="186"/>
      <c r="V4" s="186"/>
      <c r="W4" s="186"/>
      <c r="X4" s="99"/>
      <c r="Y4" s="134"/>
      <c r="Z4" s="135"/>
      <c r="AA4" s="135"/>
      <c r="AB4" s="135"/>
      <c r="AC4" s="132"/>
      <c r="AD4" s="132"/>
      <c r="AE4" s="133"/>
      <c r="AF4" s="133"/>
      <c r="AG4" s="133"/>
      <c r="AH4" s="133"/>
      <c r="AI4" s="133"/>
      <c r="AJ4" s="133"/>
      <c r="AK4" s="133"/>
      <c r="AL4" s="133"/>
      <c r="AM4" s="133"/>
      <c r="AN4" s="133"/>
      <c r="AO4" s="133"/>
      <c r="AP4" s="133"/>
      <c r="AQ4" s="133"/>
      <c r="AR4" s="133"/>
      <c r="AS4" s="133"/>
      <c r="AT4" s="133"/>
      <c r="AU4" s="133"/>
      <c r="AV4" s="133"/>
      <c r="AW4" s="133"/>
      <c r="AX4" s="133"/>
      <c r="AY4" s="133"/>
      <c r="AZ4" s="133"/>
    </row>
    <row r="5" spans="1:52" s="1" customFormat="1" ht="6" customHeight="1">
      <c r="A5" s="2"/>
      <c r="X5" s="100"/>
      <c r="Y5" s="130"/>
      <c r="Z5" s="131"/>
      <c r="AA5" s="131"/>
      <c r="AB5" s="131"/>
      <c r="AC5" s="132"/>
      <c r="AD5" s="132"/>
      <c r="AE5" s="133"/>
      <c r="AF5" s="133"/>
      <c r="AG5" s="133"/>
      <c r="AH5" s="133"/>
      <c r="AI5" s="133"/>
      <c r="AJ5" s="133"/>
      <c r="AK5" s="133"/>
      <c r="AL5" s="133"/>
      <c r="AM5" s="133"/>
      <c r="AN5" s="133"/>
      <c r="AO5" s="133"/>
      <c r="AP5" s="133"/>
      <c r="AQ5" s="133"/>
      <c r="AR5" s="133"/>
      <c r="AS5" s="133"/>
      <c r="AT5" s="133"/>
      <c r="AU5" s="133"/>
      <c r="AV5" s="133"/>
      <c r="AW5" s="133"/>
      <c r="AX5" s="133"/>
      <c r="AY5" s="133"/>
      <c r="AZ5" s="133"/>
    </row>
    <row r="7" spans="1:52" ht="18" customHeight="1">
      <c r="A7" s="6" t="s">
        <v>0</v>
      </c>
      <c r="B7" s="6" t="s">
        <v>95</v>
      </c>
    </row>
    <row r="8" spans="1:52" ht="18" customHeight="1">
      <c r="B8" s="6" t="s">
        <v>96</v>
      </c>
    </row>
    <row r="9" spans="1:52" ht="18" customHeight="1">
      <c r="B9" s="6" t="s">
        <v>97</v>
      </c>
    </row>
    <row r="10" spans="1:52" ht="18" customHeight="1" thickBot="1">
      <c r="F10" s="194" t="str">
        <f>IF(COUNT(F11:F13)&gt;1,IF(OR(F11=F12,F12=F13,F11=F13),"※重複しています",""),"")</f>
        <v/>
      </c>
      <c r="G10" s="194"/>
      <c r="H10" s="194"/>
      <c r="I10" s="194"/>
      <c r="J10" s="194"/>
      <c r="K10" s="194"/>
      <c r="L10" s="194"/>
      <c r="M10" s="194"/>
      <c r="N10" s="194"/>
    </row>
    <row r="11" spans="1:52" ht="21.75" customHeight="1" thickBot="1">
      <c r="B11" s="6" t="s">
        <v>1</v>
      </c>
      <c r="F11" s="122"/>
      <c r="G11" s="111" t="str">
        <f>IFERROR(VLOOKUP(F11,$AA$18:$AB$30,2,FALSE),"←選択してください")</f>
        <v>←選択してください</v>
      </c>
      <c r="H11" s="108"/>
      <c r="I11" s="108"/>
      <c r="J11" s="108"/>
      <c r="K11" s="108"/>
      <c r="L11" s="108"/>
      <c r="M11" s="108"/>
      <c r="N11" s="108"/>
      <c r="O11" s="108"/>
      <c r="P11" s="108"/>
      <c r="Q11" s="108"/>
      <c r="R11" s="108"/>
      <c r="S11" s="108"/>
      <c r="T11" s="108"/>
      <c r="U11" s="108"/>
      <c r="V11" s="108"/>
      <c r="W11" s="109"/>
      <c r="AC11" s="140" t="str">
        <f>IF(F11="","",F11)</f>
        <v/>
      </c>
    </row>
    <row r="12" spans="1:52" ht="21.75" customHeight="1" thickBot="1">
      <c r="B12" s="6" t="s">
        <v>2</v>
      </c>
      <c r="F12" s="122"/>
      <c r="G12" s="111" t="str">
        <f>IFERROR(VLOOKUP(F12,$AA$18:$AB$30,2,FALSE),"←選択してください")</f>
        <v>←選択してください</v>
      </c>
      <c r="H12" s="108"/>
      <c r="I12" s="108"/>
      <c r="J12" s="108"/>
      <c r="K12" s="108"/>
      <c r="L12" s="108"/>
      <c r="M12" s="108"/>
      <c r="N12" s="108"/>
      <c r="O12" s="108"/>
      <c r="P12" s="108"/>
      <c r="Q12" s="108"/>
      <c r="R12" s="108"/>
      <c r="S12" s="108"/>
      <c r="T12" s="108"/>
      <c r="U12" s="108"/>
      <c r="V12" s="108"/>
      <c r="W12" s="109"/>
      <c r="AC12" s="140" t="str">
        <f>IF(F12="","",F12)</f>
        <v/>
      </c>
    </row>
    <row r="13" spans="1:52" ht="21.75" customHeight="1" thickBot="1">
      <c r="B13" s="6" t="s">
        <v>3</v>
      </c>
      <c r="F13" s="123"/>
      <c r="G13" s="111" t="str">
        <f>IFERROR(VLOOKUP(F13,$AA$18:$AB$30,2,FALSE),"←選択してください")</f>
        <v>←選択してください</v>
      </c>
      <c r="H13" s="108"/>
      <c r="I13" s="108"/>
      <c r="J13" s="108"/>
      <c r="K13" s="108"/>
      <c r="L13" s="108"/>
      <c r="M13" s="108"/>
      <c r="N13" s="108"/>
      <c r="O13" s="108"/>
      <c r="P13" s="108"/>
      <c r="Q13" s="108"/>
      <c r="R13" s="108"/>
      <c r="S13" s="108"/>
      <c r="T13" s="108"/>
      <c r="U13" s="108"/>
      <c r="V13" s="108"/>
      <c r="W13" s="109"/>
      <c r="AC13" s="140" t="str">
        <f>IF(F13="","",F13)</f>
        <v/>
      </c>
    </row>
    <row r="14" spans="1:52" ht="8.25" customHeight="1" thickBot="1">
      <c r="F14" s="30"/>
      <c r="G14" s="30"/>
      <c r="H14" s="30"/>
      <c r="I14" s="30"/>
      <c r="J14" s="30"/>
      <c r="K14" s="30"/>
      <c r="L14" s="30"/>
      <c r="M14" s="30"/>
      <c r="N14" s="30"/>
      <c r="O14" s="30"/>
      <c r="P14" s="30"/>
      <c r="Q14" s="30"/>
      <c r="R14" s="30"/>
      <c r="S14" s="30"/>
      <c r="T14" s="30"/>
      <c r="U14" s="30"/>
      <c r="V14" s="30"/>
      <c r="W14" s="30"/>
    </row>
    <row r="15" spans="1:52" ht="21.75" customHeight="1" thickBot="1">
      <c r="F15" s="6" t="s">
        <v>392</v>
      </c>
      <c r="J15" s="113"/>
      <c r="K15" s="233"/>
      <c r="L15" s="234"/>
      <c r="M15" s="234"/>
      <c r="N15" s="234"/>
      <c r="O15" s="234"/>
      <c r="P15" s="234"/>
      <c r="Q15" s="234"/>
      <c r="R15" s="234"/>
      <c r="S15" s="234"/>
      <c r="T15" s="234"/>
      <c r="U15" s="234"/>
      <c r="V15" s="234"/>
      <c r="W15" s="235"/>
      <c r="AC15" s="140" t="str">
        <f>IF(K15="","",K15)</f>
        <v/>
      </c>
      <c r="AD15" s="138" t="s">
        <v>406</v>
      </c>
      <c r="AF15" s="139">
        <f>COUNTIF(AC11:AC13,AA30)</f>
        <v>0</v>
      </c>
    </row>
    <row r="16" spans="1:52" ht="8.25" customHeight="1"/>
    <row r="17" spans="1:29" ht="8.25" customHeight="1">
      <c r="B17" s="91"/>
      <c r="C17" s="9"/>
      <c r="D17" s="9"/>
      <c r="E17" s="9"/>
      <c r="F17" s="9"/>
      <c r="G17" s="9"/>
      <c r="H17" s="9"/>
      <c r="I17" s="9"/>
      <c r="J17" s="9"/>
      <c r="K17" s="9"/>
      <c r="L17" s="9"/>
      <c r="M17" s="92"/>
      <c r="N17" s="9"/>
      <c r="O17" s="9"/>
      <c r="P17" s="9"/>
      <c r="Q17" s="9"/>
      <c r="R17" s="9"/>
      <c r="S17" s="9"/>
      <c r="T17" s="9"/>
      <c r="U17" s="9"/>
      <c r="V17" s="9"/>
      <c r="W17" s="10"/>
      <c r="AA17" s="141"/>
      <c r="AB17" s="141"/>
    </row>
    <row r="18" spans="1:29" ht="18" customHeight="1">
      <c r="B18" s="11">
        <v>1</v>
      </c>
      <c r="C18" s="12" t="s">
        <v>98</v>
      </c>
      <c r="D18" s="12"/>
      <c r="E18" s="12"/>
      <c r="F18" s="12"/>
      <c r="G18" s="12"/>
      <c r="H18" s="12"/>
      <c r="I18" s="12"/>
      <c r="J18" s="12"/>
      <c r="K18" s="12"/>
      <c r="L18" s="12"/>
      <c r="M18" s="7">
        <v>7</v>
      </c>
      <c r="N18" s="12" t="s">
        <v>104</v>
      </c>
      <c r="O18" s="12"/>
      <c r="P18" s="12"/>
      <c r="Q18" s="12"/>
      <c r="R18" s="12"/>
      <c r="S18" s="12"/>
      <c r="T18" s="12"/>
      <c r="U18" s="12"/>
      <c r="V18" s="12"/>
      <c r="W18" s="13"/>
      <c r="Z18" s="137" t="s">
        <v>344</v>
      </c>
      <c r="AA18" s="141">
        <v>1</v>
      </c>
      <c r="AB18" s="141" t="s">
        <v>98</v>
      </c>
    </row>
    <row r="19" spans="1:29" ht="18" customHeight="1">
      <c r="B19" s="11">
        <v>2</v>
      </c>
      <c r="C19" s="12" t="s">
        <v>99</v>
      </c>
      <c r="D19" s="12"/>
      <c r="E19" s="12"/>
      <c r="F19" s="12"/>
      <c r="G19" s="12"/>
      <c r="H19" s="12"/>
      <c r="I19" s="12"/>
      <c r="J19" s="12"/>
      <c r="K19" s="12"/>
      <c r="L19" s="12"/>
      <c r="M19" s="7">
        <v>8</v>
      </c>
      <c r="N19" s="12" t="s">
        <v>105</v>
      </c>
      <c r="O19" s="12"/>
      <c r="P19" s="12"/>
      <c r="Q19" s="12"/>
      <c r="R19" s="12"/>
      <c r="S19" s="12"/>
      <c r="T19" s="12"/>
      <c r="U19" s="12"/>
      <c r="V19" s="12"/>
      <c r="W19" s="13"/>
      <c r="AA19" s="141">
        <v>2</v>
      </c>
      <c r="AB19" s="141" t="s">
        <v>99</v>
      </c>
    </row>
    <row r="20" spans="1:29" ht="18" customHeight="1">
      <c r="B20" s="11">
        <v>3</v>
      </c>
      <c r="C20" s="12" t="s">
        <v>100</v>
      </c>
      <c r="D20" s="12"/>
      <c r="E20" s="12"/>
      <c r="F20" s="12"/>
      <c r="G20" s="12"/>
      <c r="H20" s="12"/>
      <c r="I20" s="12"/>
      <c r="J20" s="12"/>
      <c r="K20" s="12"/>
      <c r="L20" s="12"/>
      <c r="M20" s="7">
        <v>9</v>
      </c>
      <c r="N20" s="12" t="s">
        <v>106</v>
      </c>
      <c r="O20" s="12"/>
      <c r="P20" s="12"/>
      <c r="Q20" s="12"/>
      <c r="R20" s="12"/>
      <c r="S20" s="12"/>
      <c r="T20" s="12"/>
      <c r="U20" s="12"/>
      <c r="V20" s="12"/>
      <c r="W20" s="13"/>
      <c r="AA20" s="141">
        <v>3</v>
      </c>
      <c r="AB20" s="141" t="s">
        <v>100</v>
      </c>
    </row>
    <row r="21" spans="1:29" ht="18" customHeight="1">
      <c r="B21" s="11">
        <v>4</v>
      </c>
      <c r="C21" s="12" t="s">
        <v>101</v>
      </c>
      <c r="D21" s="12"/>
      <c r="E21" s="12"/>
      <c r="F21" s="12"/>
      <c r="G21" s="12"/>
      <c r="H21" s="12"/>
      <c r="I21" s="12"/>
      <c r="J21" s="12"/>
      <c r="K21" s="12"/>
      <c r="L21" s="12"/>
      <c r="M21" s="7">
        <v>10</v>
      </c>
      <c r="N21" s="12" t="s">
        <v>107</v>
      </c>
      <c r="O21" s="12"/>
      <c r="P21" s="12"/>
      <c r="Q21" s="12"/>
      <c r="R21" s="12"/>
      <c r="S21" s="12"/>
      <c r="T21" s="12"/>
      <c r="U21" s="12"/>
      <c r="V21" s="12"/>
      <c r="W21" s="13"/>
      <c r="AA21" s="141">
        <v>4</v>
      </c>
      <c r="AB21" s="141" t="s">
        <v>101</v>
      </c>
    </row>
    <row r="22" spans="1:29" ht="18" customHeight="1">
      <c r="B22" s="11">
        <v>5</v>
      </c>
      <c r="C22" s="12" t="s">
        <v>102</v>
      </c>
      <c r="D22" s="12"/>
      <c r="E22" s="12"/>
      <c r="F22" s="12"/>
      <c r="G22" s="12"/>
      <c r="H22" s="12"/>
      <c r="I22" s="12"/>
      <c r="J22" s="12"/>
      <c r="K22" s="12"/>
      <c r="L22" s="12"/>
      <c r="M22" s="7">
        <v>11</v>
      </c>
      <c r="N22" s="12" t="s">
        <v>108</v>
      </c>
      <c r="O22" s="12"/>
      <c r="P22" s="12"/>
      <c r="Q22" s="12"/>
      <c r="R22" s="12"/>
      <c r="S22" s="12"/>
      <c r="T22" s="12"/>
      <c r="U22" s="12"/>
      <c r="V22" s="12"/>
      <c r="W22" s="13"/>
      <c r="AA22" s="141">
        <v>5</v>
      </c>
      <c r="AB22" s="141" t="s">
        <v>102</v>
      </c>
    </row>
    <row r="23" spans="1:29" ht="18" customHeight="1">
      <c r="B23" s="11">
        <v>6</v>
      </c>
      <c r="C23" s="12" t="s">
        <v>103</v>
      </c>
      <c r="D23" s="12"/>
      <c r="E23" s="12"/>
      <c r="F23" s="12"/>
      <c r="G23" s="12"/>
      <c r="H23" s="12"/>
      <c r="I23" s="12"/>
      <c r="J23" s="12"/>
      <c r="K23" s="12"/>
      <c r="L23" s="12"/>
      <c r="M23" s="7">
        <v>12</v>
      </c>
      <c r="N23" s="12" t="s">
        <v>109</v>
      </c>
      <c r="O23" s="12"/>
      <c r="P23" s="12"/>
      <c r="Q23" s="12"/>
      <c r="R23" s="12"/>
      <c r="S23" s="12"/>
      <c r="T23" s="12"/>
      <c r="U23" s="12"/>
      <c r="V23" s="12"/>
      <c r="W23" s="13"/>
      <c r="AA23" s="141">
        <v>6</v>
      </c>
      <c r="AB23" s="141" t="s">
        <v>103</v>
      </c>
    </row>
    <row r="24" spans="1:29" ht="18" customHeight="1">
      <c r="B24" s="11"/>
      <c r="C24" s="12"/>
      <c r="D24" s="12"/>
      <c r="E24" s="12"/>
      <c r="F24" s="12"/>
      <c r="G24" s="12"/>
      <c r="H24" s="12"/>
      <c r="I24" s="12"/>
      <c r="J24" s="12"/>
      <c r="K24" s="12"/>
      <c r="L24" s="12"/>
      <c r="M24" s="7">
        <v>13</v>
      </c>
      <c r="N24" s="12" t="s">
        <v>110</v>
      </c>
      <c r="O24" s="12"/>
      <c r="P24" s="12"/>
      <c r="Q24" s="12"/>
      <c r="R24" s="12"/>
      <c r="S24" s="12"/>
      <c r="T24" s="12"/>
      <c r="U24" s="12"/>
      <c r="V24" s="12"/>
      <c r="W24" s="13"/>
      <c r="AA24" s="141">
        <v>7</v>
      </c>
      <c r="AB24" s="141" t="s">
        <v>104</v>
      </c>
    </row>
    <row r="25" spans="1:29" ht="9" customHeight="1">
      <c r="B25" s="14"/>
      <c r="C25" s="15"/>
      <c r="D25" s="15"/>
      <c r="E25" s="15"/>
      <c r="F25" s="15"/>
      <c r="G25" s="15"/>
      <c r="H25" s="15"/>
      <c r="I25" s="15"/>
      <c r="J25" s="15"/>
      <c r="K25" s="15"/>
      <c r="L25" s="15"/>
      <c r="M25" s="17"/>
      <c r="N25" s="15"/>
      <c r="O25" s="15"/>
      <c r="P25" s="15"/>
      <c r="Q25" s="15"/>
      <c r="R25" s="15"/>
      <c r="S25" s="15"/>
      <c r="T25" s="15"/>
      <c r="U25" s="15"/>
      <c r="V25" s="15"/>
      <c r="W25" s="16"/>
      <c r="AA25" s="137">
        <v>8</v>
      </c>
      <c r="AB25" s="137" t="s">
        <v>105</v>
      </c>
    </row>
    <row r="26" spans="1:29" ht="18" customHeight="1">
      <c r="AA26" s="137">
        <v>9</v>
      </c>
      <c r="AB26" s="137" t="s">
        <v>106</v>
      </c>
    </row>
    <row r="27" spans="1:29" ht="18" customHeight="1">
      <c r="A27" s="6" t="s">
        <v>5</v>
      </c>
      <c r="B27" s="6" t="s">
        <v>117</v>
      </c>
      <c r="AA27" s="137">
        <v>10</v>
      </c>
      <c r="AB27" s="137" t="s">
        <v>107</v>
      </c>
    </row>
    <row r="28" spans="1:29" ht="18" customHeight="1">
      <c r="B28" s="6" t="s">
        <v>119</v>
      </c>
      <c r="AA28" s="137">
        <v>11</v>
      </c>
      <c r="AB28" s="137" t="s">
        <v>108</v>
      </c>
    </row>
    <row r="29" spans="1:29" ht="18" customHeight="1" thickBot="1">
      <c r="F29" s="194" t="str">
        <f>IF(COUNT(F30:F32)&gt;1,IF(OR(F30=F31,F31=F32,F30=F32),"※重複しています",""),"")</f>
        <v/>
      </c>
      <c r="G29" s="194"/>
      <c r="H29" s="194"/>
      <c r="I29" s="194"/>
      <c r="J29" s="194"/>
      <c r="K29" s="194"/>
      <c r="L29" s="194"/>
      <c r="M29" s="194"/>
      <c r="N29" s="194"/>
      <c r="AA29" s="137">
        <v>12</v>
      </c>
      <c r="AB29" s="137" t="s">
        <v>109</v>
      </c>
    </row>
    <row r="30" spans="1:29" ht="21.75" customHeight="1" thickBot="1">
      <c r="B30" s="6" t="s">
        <v>1</v>
      </c>
      <c r="F30" s="122"/>
      <c r="G30" s="201" t="str">
        <f>IFERROR(VLOOKUP(F30,$AA$37:$AB$43,2,FALSE),"←選択してください")</f>
        <v>←選択してください</v>
      </c>
      <c r="H30" s="202"/>
      <c r="I30" s="202"/>
      <c r="J30" s="202"/>
      <c r="K30" s="202"/>
      <c r="L30" s="202"/>
      <c r="M30" s="202"/>
      <c r="N30" s="202"/>
      <c r="O30" s="202"/>
      <c r="P30" s="202"/>
      <c r="Q30" s="202"/>
      <c r="R30" s="202"/>
      <c r="S30" s="202"/>
      <c r="T30" s="202"/>
      <c r="U30" s="202"/>
      <c r="V30" s="202"/>
      <c r="W30" s="203"/>
      <c r="AA30" s="137">
        <v>13</v>
      </c>
      <c r="AB30" s="137" t="s">
        <v>229</v>
      </c>
      <c r="AC30" s="140" t="str">
        <f>IF(F30="","",F30)</f>
        <v/>
      </c>
    </row>
    <row r="31" spans="1:29" ht="21.75" customHeight="1" thickBot="1">
      <c r="B31" s="6" t="s">
        <v>2</v>
      </c>
      <c r="F31" s="122"/>
      <c r="G31" s="201" t="str">
        <f>IFERROR(VLOOKUP(F31,$AA$37:$AB$43,2,FALSE),"←選択してください")</f>
        <v>←選択してください</v>
      </c>
      <c r="H31" s="202"/>
      <c r="I31" s="202"/>
      <c r="J31" s="202"/>
      <c r="K31" s="202"/>
      <c r="L31" s="202"/>
      <c r="M31" s="202"/>
      <c r="N31" s="202"/>
      <c r="O31" s="202"/>
      <c r="P31" s="202"/>
      <c r="Q31" s="202"/>
      <c r="R31" s="202"/>
      <c r="S31" s="202"/>
      <c r="T31" s="202"/>
      <c r="U31" s="202"/>
      <c r="V31" s="202"/>
      <c r="W31" s="203"/>
      <c r="AC31" s="140" t="str">
        <f>IF(F31="","",F31)</f>
        <v/>
      </c>
    </row>
    <row r="32" spans="1:29" ht="21.75" customHeight="1" thickBot="1">
      <c r="B32" s="6" t="s">
        <v>3</v>
      </c>
      <c r="F32" s="123"/>
      <c r="G32" s="201" t="str">
        <f>IFERROR(VLOOKUP(F32,$AA$37:$AB$43,2,FALSE),"←選択してください")</f>
        <v>←選択してください</v>
      </c>
      <c r="H32" s="202"/>
      <c r="I32" s="202"/>
      <c r="J32" s="202"/>
      <c r="K32" s="202"/>
      <c r="L32" s="202"/>
      <c r="M32" s="202"/>
      <c r="N32" s="202"/>
      <c r="O32" s="202"/>
      <c r="P32" s="202"/>
      <c r="Q32" s="202"/>
      <c r="R32" s="202"/>
      <c r="S32" s="202"/>
      <c r="T32" s="202"/>
      <c r="U32" s="202"/>
      <c r="V32" s="202"/>
      <c r="W32" s="203"/>
      <c r="AC32" s="140" t="str">
        <f>IF(F32="","",F32)</f>
        <v/>
      </c>
    </row>
    <row r="33" spans="1:32" ht="8.25" customHeight="1" thickBot="1">
      <c r="F33" s="30"/>
      <c r="G33" s="30"/>
      <c r="H33" s="30"/>
      <c r="I33" s="30"/>
      <c r="J33" s="30"/>
      <c r="K33" s="30"/>
      <c r="L33" s="30"/>
      <c r="M33" s="30"/>
      <c r="N33" s="30"/>
      <c r="O33" s="30"/>
      <c r="P33" s="30"/>
      <c r="Q33" s="30"/>
      <c r="R33" s="30"/>
      <c r="S33" s="30"/>
      <c r="T33" s="30"/>
      <c r="U33" s="30"/>
      <c r="V33" s="30"/>
      <c r="W33" s="30"/>
    </row>
    <row r="34" spans="1:32" ht="21.75" customHeight="1" thickBot="1">
      <c r="F34" s="6" t="s">
        <v>392</v>
      </c>
      <c r="J34" s="113"/>
      <c r="K34" s="233"/>
      <c r="L34" s="234"/>
      <c r="M34" s="234"/>
      <c r="N34" s="234"/>
      <c r="O34" s="234"/>
      <c r="P34" s="234"/>
      <c r="Q34" s="234"/>
      <c r="R34" s="234"/>
      <c r="S34" s="234"/>
      <c r="T34" s="234"/>
      <c r="U34" s="234"/>
      <c r="V34" s="234"/>
      <c r="W34" s="235"/>
      <c r="AC34" s="140" t="str">
        <f>IF(K34="","",K34)</f>
        <v/>
      </c>
      <c r="AD34" s="138" t="s">
        <v>406</v>
      </c>
      <c r="AF34" s="139">
        <f>COUNTIF(AC30:AC32,AA43)</f>
        <v>0</v>
      </c>
    </row>
    <row r="35" spans="1:32" ht="8.25" customHeight="1">
      <c r="F35" s="95"/>
      <c r="G35" s="95"/>
      <c r="H35" s="95"/>
      <c r="I35" s="95"/>
      <c r="J35" s="95"/>
      <c r="K35" s="95"/>
      <c r="L35" s="95"/>
      <c r="M35" s="95"/>
      <c r="N35" s="95"/>
      <c r="O35" s="95"/>
      <c r="P35" s="95"/>
      <c r="Q35" s="95"/>
      <c r="R35" s="95"/>
      <c r="S35" s="95"/>
      <c r="T35" s="95"/>
      <c r="U35" s="95"/>
      <c r="V35" s="95"/>
      <c r="W35" s="95"/>
    </row>
    <row r="36" spans="1:32" ht="8.25" customHeight="1">
      <c r="B36" s="91"/>
      <c r="C36" s="9"/>
      <c r="D36" s="9"/>
      <c r="E36" s="9"/>
      <c r="F36" s="9"/>
      <c r="G36" s="9"/>
      <c r="H36" s="9"/>
      <c r="I36" s="9"/>
      <c r="J36" s="9"/>
      <c r="K36" s="9"/>
      <c r="L36" s="9"/>
      <c r="M36" s="92"/>
      <c r="N36" s="9"/>
      <c r="O36" s="9"/>
      <c r="P36" s="9"/>
      <c r="Q36" s="9"/>
      <c r="R36" s="9"/>
      <c r="S36" s="9"/>
      <c r="T36" s="9"/>
      <c r="U36" s="9"/>
      <c r="V36" s="9"/>
      <c r="W36" s="10"/>
      <c r="AA36" s="141"/>
      <c r="AB36" s="141"/>
    </row>
    <row r="37" spans="1:32" ht="18" customHeight="1">
      <c r="B37" s="11">
        <v>1</v>
      </c>
      <c r="C37" s="12" t="s">
        <v>111</v>
      </c>
      <c r="D37" s="12"/>
      <c r="E37" s="12"/>
      <c r="F37" s="12"/>
      <c r="G37" s="12"/>
      <c r="H37" s="12"/>
      <c r="I37" s="12"/>
      <c r="J37" s="12"/>
      <c r="K37" s="12"/>
      <c r="L37" s="12"/>
      <c r="M37" s="12"/>
      <c r="N37" s="12"/>
      <c r="O37" s="12"/>
      <c r="P37" s="12"/>
      <c r="Q37" s="12"/>
      <c r="R37" s="12"/>
      <c r="S37" s="12"/>
      <c r="T37" s="12"/>
      <c r="U37" s="12"/>
      <c r="V37" s="12"/>
      <c r="W37" s="13"/>
      <c r="Z37" s="137" t="s">
        <v>238</v>
      </c>
      <c r="AA37" s="137">
        <v>1</v>
      </c>
      <c r="AB37" s="137" t="s">
        <v>111</v>
      </c>
    </row>
    <row r="38" spans="1:32" ht="18" customHeight="1">
      <c r="B38" s="11">
        <v>2</v>
      </c>
      <c r="C38" s="12" t="s">
        <v>112</v>
      </c>
      <c r="D38" s="12"/>
      <c r="E38" s="12"/>
      <c r="F38" s="12"/>
      <c r="G38" s="12"/>
      <c r="H38" s="12"/>
      <c r="I38" s="12"/>
      <c r="J38" s="12"/>
      <c r="K38" s="12"/>
      <c r="L38" s="12"/>
      <c r="M38" s="12"/>
      <c r="N38" s="12"/>
      <c r="O38" s="12"/>
      <c r="P38" s="12"/>
      <c r="Q38" s="12"/>
      <c r="R38" s="12"/>
      <c r="S38" s="12"/>
      <c r="T38" s="12"/>
      <c r="U38" s="12"/>
      <c r="V38" s="12"/>
      <c r="W38" s="13"/>
      <c r="AA38" s="137">
        <v>2</v>
      </c>
      <c r="AB38" s="137" t="s">
        <v>112</v>
      </c>
    </row>
    <row r="39" spans="1:32" ht="18" customHeight="1">
      <c r="B39" s="11">
        <v>3</v>
      </c>
      <c r="C39" s="12" t="s">
        <v>113</v>
      </c>
      <c r="D39" s="12"/>
      <c r="E39" s="12"/>
      <c r="F39" s="12"/>
      <c r="G39" s="12"/>
      <c r="H39" s="12"/>
      <c r="I39" s="12"/>
      <c r="J39" s="12"/>
      <c r="K39" s="12"/>
      <c r="L39" s="12"/>
      <c r="M39" s="12"/>
      <c r="N39" s="12"/>
      <c r="O39" s="12"/>
      <c r="P39" s="12"/>
      <c r="Q39" s="12"/>
      <c r="R39" s="12"/>
      <c r="S39" s="12"/>
      <c r="T39" s="12"/>
      <c r="U39" s="12"/>
      <c r="V39" s="12"/>
      <c r="W39" s="13"/>
      <c r="AA39" s="137">
        <v>3</v>
      </c>
      <c r="AB39" s="137" t="s">
        <v>113</v>
      </c>
    </row>
    <row r="40" spans="1:32" ht="18" customHeight="1">
      <c r="B40" s="11">
        <v>4</v>
      </c>
      <c r="C40" s="12" t="s">
        <v>114</v>
      </c>
      <c r="D40" s="12"/>
      <c r="E40" s="12"/>
      <c r="F40" s="12"/>
      <c r="G40" s="12"/>
      <c r="H40" s="12"/>
      <c r="I40" s="12"/>
      <c r="J40" s="12"/>
      <c r="K40" s="12"/>
      <c r="L40" s="12"/>
      <c r="M40" s="12"/>
      <c r="N40" s="12"/>
      <c r="O40" s="12"/>
      <c r="P40" s="12"/>
      <c r="Q40" s="12"/>
      <c r="R40" s="12"/>
      <c r="S40" s="12"/>
      <c r="T40" s="12"/>
      <c r="U40" s="12"/>
      <c r="V40" s="12"/>
      <c r="W40" s="13"/>
      <c r="AA40" s="137">
        <v>4</v>
      </c>
      <c r="AB40" s="137" t="s">
        <v>114</v>
      </c>
    </row>
    <row r="41" spans="1:32" ht="18" customHeight="1">
      <c r="B41" s="11">
        <v>5</v>
      </c>
      <c r="C41" s="12" t="s">
        <v>115</v>
      </c>
      <c r="D41" s="12"/>
      <c r="E41" s="12"/>
      <c r="F41" s="12"/>
      <c r="G41" s="12"/>
      <c r="H41" s="12"/>
      <c r="I41" s="12"/>
      <c r="J41" s="12"/>
      <c r="K41" s="12"/>
      <c r="L41" s="12"/>
      <c r="M41" s="12"/>
      <c r="N41" s="12"/>
      <c r="O41" s="12"/>
      <c r="P41" s="12"/>
      <c r="Q41" s="12"/>
      <c r="R41" s="12"/>
      <c r="S41" s="12"/>
      <c r="T41" s="12"/>
      <c r="U41" s="12"/>
      <c r="V41" s="12"/>
      <c r="W41" s="13"/>
      <c r="AA41" s="137">
        <v>5</v>
      </c>
      <c r="AB41" s="137" t="s">
        <v>115</v>
      </c>
    </row>
    <row r="42" spans="1:32" ht="18" customHeight="1">
      <c r="B42" s="11">
        <v>6</v>
      </c>
      <c r="C42" s="12" t="s">
        <v>116</v>
      </c>
      <c r="D42" s="12"/>
      <c r="E42" s="12"/>
      <c r="F42" s="12"/>
      <c r="G42" s="12"/>
      <c r="H42" s="12"/>
      <c r="I42" s="12"/>
      <c r="J42" s="12"/>
      <c r="K42" s="12"/>
      <c r="L42" s="12"/>
      <c r="M42" s="12"/>
      <c r="N42" s="12"/>
      <c r="O42" s="12"/>
      <c r="P42" s="12"/>
      <c r="Q42" s="12"/>
      <c r="R42" s="12"/>
      <c r="S42" s="12"/>
      <c r="T42" s="12"/>
      <c r="U42" s="12"/>
      <c r="V42" s="12"/>
      <c r="W42" s="13"/>
      <c r="AA42" s="137">
        <v>6</v>
      </c>
      <c r="AB42" s="137" t="s">
        <v>116</v>
      </c>
    </row>
    <row r="43" spans="1:32" ht="18" customHeight="1">
      <c r="B43" s="11">
        <v>7</v>
      </c>
      <c r="C43" s="12" t="s">
        <v>110</v>
      </c>
      <c r="D43" s="12"/>
      <c r="E43" s="12"/>
      <c r="F43" s="12"/>
      <c r="G43" s="12"/>
      <c r="H43" s="12"/>
      <c r="I43" s="12"/>
      <c r="J43" s="12"/>
      <c r="K43" s="12"/>
      <c r="L43" s="12"/>
      <c r="M43" s="12"/>
      <c r="N43" s="12"/>
      <c r="O43" s="12"/>
      <c r="P43" s="12"/>
      <c r="Q43" s="12"/>
      <c r="R43" s="12"/>
      <c r="S43" s="12"/>
      <c r="T43" s="12"/>
      <c r="U43" s="12"/>
      <c r="V43" s="12"/>
      <c r="W43" s="13"/>
      <c r="AA43" s="137">
        <v>7</v>
      </c>
      <c r="AB43" s="137" t="s">
        <v>229</v>
      </c>
    </row>
    <row r="44" spans="1:32" ht="8.25" customHeight="1">
      <c r="B44" s="93"/>
      <c r="C44" s="15"/>
      <c r="D44" s="15"/>
      <c r="E44" s="15"/>
      <c r="F44" s="15"/>
      <c r="G44" s="15"/>
      <c r="H44" s="15"/>
      <c r="I44" s="15"/>
      <c r="J44" s="15"/>
      <c r="K44" s="15"/>
      <c r="L44" s="15"/>
      <c r="M44" s="94"/>
      <c r="N44" s="15"/>
      <c r="O44" s="15"/>
      <c r="P44" s="15"/>
      <c r="Q44" s="15"/>
      <c r="R44" s="15"/>
      <c r="S44" s="15"/>
      <c r="T44" s="15"/>
      <c r="U44" s="15"/>
      <c r="V44" s="15"/>
      <c r="W44" s="16"/>
      <c r="AA44" s="141"/>
      <c r="AB44" s="141"/>
    </row>
    <row r="47" spans="1:32" ht="18" customHeight="1">
      <c r="A47" s="6" t="s">
        <v>6</v>
      </c>
      <c r="B47" s="6" t="s">
        <v>373</v>
      </c>
    </row>
    <row r="48" spans="1:32" ht="18" customHeight="1">
      <c r="B48" s="6" t="s">
        <v>374</v>
      </c>
    </row>
    <row r="49" spans="2:32" ht="18" customHeight="1" thickBot="1">
      <c r="F49" s="194" t="str">
        <f>IF(COUNT(F50:F52)&gt;1,IF(OR(F50=F51,F51=F52,F50=F52),"※重複しています",""),"")</f>
        <v/>
      </c>
      <c r="G49" s="194"/>
      <c r="H49" s="194"/>
      <c r="I49" s="194"/>
      <c r="J49" s="194"/>
      <c r="K49" s="194"/>
      <c r="L49" s="194"/>
      <c r="M49" s="194"/>
      <c r="N49" s="194"/>
    </row>
    <row r="50" spans="2:32" ht="21.75" customHeight="1" thickBot="1">
      <c r="B50" s="6" t="s">
        <v>1</v>
      </c>
      <c r="F50" s="122"/>
      <c r="G50" s="201" t="str">
        <f>IFERROR(VLOOKUP(F50,$AA$57:$AB$65,2,FALSE),"←選択してください")</f>
        <v>←選択してください</v>
      </c>
      <c r="H50" s="202"/>
      <c r="I50" s="202"/>
      <c r="J50" s="202"/>
      <c r="K50" s="202"/>
      <c r="L50" s="202"/>
      <c r="M50" s="202"/>
      <c r="N50" s="202"/>
      <c r="O50" s="202"/>
      <c r="P50" s="202"/>
      <c r="Q50" s="202"/>
      <c r="R50" s="202"/>
      <c r="S50" s="202"/>
      <c r="T50" s="202"/>
      <c r="U50" s="202"/>
      <c r="V50" s="202"/>
      <c r="W50" s="203"/>
      <c r="AC50" s="140" t="str">
        <f>IF(F50="","",F50)</f>
        <v/>
      </c>
    </row>
    <row r="51" spans="2:32" ht="21.75" customHeight="1" thickBot="1">
      <c r="B51" s="6" t="s">
        <v>2</v>
      </c>
      <c r="F51" s="122"/>
      <c r="G51" s="201" t="str">
        <f>IFERROR(VLOOKUP(F51,$AA$57:$AB$65,2,FALSE),"←選択してください")</f>
        <v>←選択してください</v>
      </c>
      <c r="H51" s="202"/>
      <c r="I51" s="202"/>
      <c r="J51" s="202"/>
      <c r="K51" s="202"/>
      <c r="L51" s="202"/>
      <c r="M51" s="202"/>
      <c r="N51" s="202"/>
      <c r="O51" s="202"/>
      <c r="P51" s="202"/>
      <c r="Q51" s="202"/>
      <c r="R51" s="202"/>
      <c r="S51" s="202"/>
      <c r="T51" s="202"/>
      <c r="U51" s="202"/>
      <c r="V51" s="202"/>
      <c r="W51" s="203"/>
      <c r="AC51" s="140" t="str">
        <f>IF(F51="","",F51)</f>
        <v/>
      </c>
    </row>
    <row r="52" spans="2:32" ht="21.75" customHeight="1" thickBot="1">
      <c r="B52" s="6" t="s">
        <v>3</v>
      </c>
      <c r="F52" s="123"/>
      <c r="G52" s="201" t="str">
        <f>IFERROR(VLOOKUP(F52,$AA$57:$AB$65,2,FALSE),"←選択してください")</f>
        <v>←選択してください</v>
      </c>
      <c r="H52" s="202"/>
      <c r="I52" s="202"/>
      <c r="J52" s="202"/>
      <c r="K52" s="202"/>
      <c r="L52" s="202"/>
      <c r="M52" s="202"/>
      <c r="N52" s="202"/>
      <c r="O52" s="202"/>
      <c r="P52" s="202"/>
      <c r="Q52" s="202"/>
      <c r="R52" s="202"/>
      <c r="S52" s="202"/>
      <c r="T52" s="202"/>
      <c r="U52" s="202"/>
      <c r="V52" s="202"/>
      <c r="W52" s="203"/>
      <c r="AC52" s="140" t="str">
        <f>IF(F52="","",F52)</f>
        <v/>
      </c>
    </row>
    <row r="53" spans="2:32" ht="8.25" customHeight="1" thickBot="1">
      <c r="F53" s="18"/>
      <c r="G53" s="30"/>
      <c r="H53" s="30"/>
      <c r="I53" s="30"/>
      <c r="J53" s="30"/>
      <c r="K53" s="30"/>
      <c r="L53" s="30"/>
      <c r="M53" s="30"/>
      <c r="N53" s="30"/>
      <c r="O53" s="30"/>
      <c r="P53" s="30"/>
      <c r="Q53" s="30"/>
      <c r="R53" s="30"/>
      <c r="S53" s="30"/>
      <c r="T53" s="30"/>
      <c r="U53" s="30"/>
      <c r="V53" s="30"/>
      <c r="W53" s="30"/>
    </row>
    <row r="54" spans="2:32" ht="21.75" customHeight="1" thickBot="1">
      <c r="F54" s="6" t="s">
        <v>392</v>
      </c>
      <c r="J54" s="113"/>
      <c r="K54" s="233"/>
      <c r="L54" s="234"/>
      <c r="M54" s="234"/>
      <c r="N54" s="234"/>
      <c r="O54" s="234"/>
      <c r="P54" s="234"/>
      <c r="Q54" s="234"/>
      <c r="R54" s="234"/>
      <c r="S54" s="234"/>
      <c r="T54" s="234"/>
      <c r="U54" s="234"/>
      <c r="V54" s="234"/>
      <c r="W54" s="235"/>
      <c r="AC54" s="140" t="str">
        <f>IF(K54="","",K54)</f>
        <v/>
      </c>
      <c r="AD54" s="138" t="s">
        <v>406</v>
      </c>
      <c r="AF54" s="139">
        <f>COUNTIF(AC50:AC52,AA65)</f>
        <v>0</v>
      </c>
    </row>
    <row r="55" spans="2:32" ht="8.25" customHeight="1">
      <c r="F55" s="95"/>
      <c r="G55" s="95"/>
      <c r="H55" s="95"/>
      <c r="I55" s="95"/>
      <c r="J55" s="95"/>
      <c r="K55" s="95"/>
      <c r="L55" s="95"/>
      <c r="M55" s="95"/>
      <c r="N55" s="95"/>
      <c r="O55" s="95"/>
      <c r="P55" s="95"/>
      <c r="Q55" s="95"/>
      <c r="R55" s="95"/>
      <c r="S55" s="95"/>
      <c r="T55" s="95"/>
      <c r="U55" s="95"/>
      <c r="V55" s="95"/>
      <c r="W55" s="95"/>
    </row>
    <row r="56" spans="2:32" ht="8.25" customHeight="1">
      <c r="B56" s="97"/>
      <c r="C56" s="9"/>
      <c r="D56" s="9"/>
      <c r="E56" s="9"/>
      <c r="F56" s="9"/>
      <c r="G56" s="9"/>
      <c r="H56" s="9"/>
      <c r="I56" s="9"/>
      <c r="J56" s="9"/>
      <c r="K56" s="9"/>
      <c r="L56" s="9"/>
      <c r="M56" s="9"/>
      <c r="N56" s="9"/>
      <c r="O56" s="9"/>
      <c r="P56" s="9"/>
      <c r="Q56" s="9"/>
      <c r="R56" s="9"/>
      <c r="S56" s="9"/>
      <c r="T56" s="9"/>
      <c r="U56" s="9"/>
      <c r="V56" s="9"/>
      <c r="W56" s="10"/>
    </row>
    <row r="57" spans="2:32" ht="18" customHeight="1">
      <c r="B57" s="11">
        <v>1</v>
      </c>
      <c r="C57" s="12" t="s">
        <v>120</v>
      </c>
      <c r="D57" s="12"/>
      <c r="E57" s="12"/>
      <c r="F57" s="12"/>
      <c r="G57" s="12"/>
      <c r="H57" s="12"/>
      <c r="I57" s="12"/>
      <c r="J57" s="12"/>
      <c r="K57" s="12"/>
      <c r="L57" s="12"/>
      <c r="M57" s="12"/>
      <c r="N57" s="12"/>
      <c r="O57" s="12"/>
      <c r="P57" s="12"/>
      <c r="Q57" s="12"/>
      <c r="R57" s="12"/>
      <c r="S57" s="12"/>
      <c r="T57" s="12"/>
      <c r="U57" s="12"/>
      <c r="V57" s="12"/>
      <c r="W57" s="13"/>
      <c r="Z57" s="137" t="s">
        <v>238</v>
      </c>
      <c r="AA57" s="137">
        <v>1</v>
      </c>
      <c r="AB57" s="137" t="s">
        <v>120</v>
      </c>
    </row>
    <row r="58" spans="2:32" ht="18" customHeight="1">
      <c r="B58" s="11">
        <v>2</v>
      </c>
      <c r="C58" s="12" t="s">
        <v>121</v>
      </c>
      <c r="D58" s="12"/>
      <c r="E58" s="12"/>
      <c r="F58" s="12"/>
      <c r="G58" s="12"/>
      <c r="H58" s="12"/>
      <c r="I58" s="12"/>
      <c r="J58" s="12"/>
      <c r="K58" s="12"/>
      <c r="L58" s="12"/>
      <c r="M58" s="12"/>
      <c r="N58" s="12"/>
      <c r="O58" s="12"/>
      <c r="P58" s="12"/>
      <c r="Q58" s="12"/>
      <c r="R58" s="12"/>
      <c r="S58" s="12"/>
      <c r="T58" s="12"/>
      <c r="U58" s="12"/>
      <c r="V58" s="12"/>
      <c r="W58" s="13"/>
      <c r="AA58" s="137">
        <v>2</v>
      </c>
      <c r="AB58" s="137" t="s">
        <v>121</v>
      </c>
    </row>
    <row r="59" spans="2:32" ht="18" customHeight="1">
      <c r="B59" s="11">
        <v>3</v>
      </c>
      <c r="C59" s="12" t="s">
        <v>122</v>
      </c>
      <c r="D59" s="12"/>
      <c r="E59" s="12"/>
      <c r="F59" s="12"/>
      <c r="G59" s="12"/>
      <c r="H59" s="12"/>
      <c r="I59" s="12"/>
      <c r="J59" s="12"/>
      <c r="K59" s="12"/>
      <c r="L59" s="12"/>
      <c r="M59" s="12"/>
      <c r="N59" s="12"/>
      <c r="O59" s="12"/>
      <c r="P59" s="12"/>
      <c r="Q59" s="12"/>
      <c r="R59" s="12"/>
      <c r="S59" s="12"/>
      <c r="T59" s="12"/>
      <c r="U59" s="12"/>
      <c r="V59" s="12"/>
      <c r="W59" s="13"/>
      <c r="AA59" s="137">
        <v>3</v>
      </c>
      <c r="AB59" s="137" t="s">
        <v>122</v>
      </c>
    </row>
    <row r="60" spans="2:32" ht="18" customHeight="1">
      <c r="B60" s="11">
        <v>4</v>
      </c>
      <c r="C60" s="12" t="s">
        <v>123</v>
      </c>
      <c r="D60" s="12"/>
      <c r="E60" s="12"/>
      <c r="F60" s="12"/>
      <c r="G60" s="12"/>
      <c r="H60" s="12"/>
      <c r="I60" s="12"/>
      <c r="J60" s="12"/>
      <c r="K60" s="12"/>
      <c r="L60" s="12"/>
      <c r="M60" s="12"/>
      <c r="N60" s="12"/>
      <c r="O60" s="12"/>
      <c r="P60" s="12"/>
      <c r="Q60" s="12"/>
      <c r="R60" s="12"/>
      <c r="S60" s="12"/>
      <c r="T60" s="12"/>
      <c r="U60" s="12"/>
      <c r="V60" s="12"/>
      <c r="W60" s="13"/>
      <c r="AA60" s="137">
        <v>4</v>
      </c>
      <c r="AB60" s="137" t="s">
        <v>123</v>
      </c>
    </row>
    <row r="61" spans="2:32" ht="18" customHeight="1">
      <c r="B61" s="11">
        <v>5</v>
      </c>
      <c r="C61" s="12" t="s">
        <v>124</v>
      </c>
      <c r="D61" s="12"/>
      <c r="E61" s="12"/>
      <c r="F61" s="12"/>
      <c r="G61" s="12"/>
      <c r="H61" s="12"/>
      <c r="I61" s="12"/>
      <c r="J61" s="12"/>
      <c r="K61" s="12"/>
      <c r="L61" s="12"/>
      <c r="M61" s="12"/>
      <c r="N61" s="12"/>
      <c r="O61" s="12"/>
      <c r="P61" s="12"/>
      <c r="Q61" s="12"/>
      <c r="R61" s="12"/>
      <c r="S61" s="12"/>
      <c r="T61" s="12"/>
      <c r="U61" s="12"/>
      <c r="V61" s="12"/>
      <c r="W61" s="13"/>
      <c r="AA61" s="137">
        <v>5</v>
      </c>
      <c r="AB61" s="137" t="s">
        <v>124</v>
      </c>
    </row>
    <row r="62" spans="2:32" ht="18" customHeight="1">
      <c r="B62" s="11">
        <v>6</v>
      </c>
      <c r="C62" s="12" t="s">
        <v>125</v>
      </c>
      <c r="D62" s="12"/>
      <c r="E62" s="12"/>
      <c r="F62" s="12"/>
      <c r="G62" s="12"/>
      <c r="H62" s="12"/>
      <c r="I62" s="12"/>
      <c r="J62" s="12"/>
      <c r="K62" s="12"/>
      <c r="L62" s="12"/>
      <c r="M62" s="12"/>
      <c r="N62" s="12"/>
      <c r="O62" s="12"/>
      <c r="P62" s="12"/>
      <c r="Q62" s="12"/>
      <c r="R62" s="12"/>
      <c r="S62" s="12"/>
      <c r="T62" s="12"/>
      <c r="U62" s="12"/>
      <c r="V62" s="12"/>
      <c r="W62" s="13"/>
      <c r="AA62" s="137">
        <v>6</v>
      </c>
      <c r="AB62" s="137" t="s">
        <v>125</v>
      </c>
    </row>
    <row r="63" spans="2:32" ht="18" customHeight="1">
      <c r="B63" s="11">
        <v>7</v>
      </c>
      <c r="C63" s="12" t="s">
        <v>128</v>
      </c>
      <c r="D63" s="12"/>
      <c r="E63" s="12"/>
      <c r="F63" s="12"/>
      <c r="G63" s="12"/>
      <c r="H63" s="12"/>
      <c r="I63" s="12"/>
      <c r="J63" s="12"/>
      <c r="K63" s="12"/>
      <c r="L63" s="12"/>
      <c r="M63" s="12"/>
      <c r="N63" s="12"/>
      <c r="O63" s="12"/>
      <c r="P63" s="12"/>
      <c r="Q63" s="12"/>
      <c r="R63" s="12"/>
      <c r="S63" s="12"/>
      <c r="T63" s="12"/>
      <c r="U63" s="12"/>
      <c r="V63" s="12"/>
      <c r="W63" s="13"/>
      <c r="AA63" s="137">
        <v>7</v>
      </c>
      <c r="AB63" s="137" t="s">
        <v>239</v>
      </c>
    </row>
    <row r="64" spans="2:32" ht="18" customHeight="1">
      <c r="B64" s="11"/>
      <c r="C64" s="12" t="s">
        <v>127</v>
      </c>
      <c r="D64" s="12"/>
      <c r="E64" s="12"/>
      <c r="F64" s="12"/>
      <c r="G64" s="12"/>
      <c r="H64" s="12"/>
      <c r="I64" s="12"/>
      <c r="J64" s="12"/>
      <c r="K64" s="12"/>
      <c r="L64" s="12"/>
      <c r="M64" s="12"/>
      <c r="N64" s="12"/>
      <c r="O64" s="12"/>
      <c r="P64" s="12"/>
      <c r="Q64" s="12"/>
      <c r="R64" s="12"/>
      <c r="S64" s="12"/>
      <c r="T64" s="12"/>
      <c r="U64" s="12"/>
      <c r="V64" s="12"/>
      <c r="W64" s="13"/>
      <c r="AA64" s="137">
        <v>8</v>
      </c>
      <c r="AB64" s="137" t="s">
        <v>126</v>
      </c>
    </row>
    <row r="65" spans="1:32" ht="18" customHeight="1">
      <c r="B65" s="11">
        <v>8</v>
      </c>
      <c r="C65" s="12" t="s">
        <v>126</v>
      </c>
      <c r="D65" s="12"/>
      <c r="E65" s="12"/>
      <c r="F65" s="12"/>
      <c r="G65" s="12"/>
      <c r="H65" s="12"/>
      <c r="I65" s="12"/>
      <c r="J65" s="12"/>
      <c r="K65" s="12"/>
      <c r="L65" s="12"/>
      <c r="M65" s="12"/>
      <c r="N65" s="12"/>
      <c r="O65" s="12"/>
      <c r="P65" s="12"/>
      <c r="Q65" s="12"/>
      <c r="R65" s="12"/>
      <c r="S65" s="12"/>
      <c r="T65" s="12"/>
      <c r="U65" s="12"/>
      <c r="V65" s="12"/>
      <c r="W65" s="13"/>
      <c r="AA65" s="137">
        <v>9</v>
      </c>
      <c r="AB65" s="137" t="s">
        <v>229</v>
      </c>
    </row>
    <row r="66" spans="1:32" ht="18" customHeight="1">
      <c r="B66" s="11">
        <v>9</v>
      </c>
      <c r="C66" s="12" t="s">
        <v>110</v>
      </c>
      <c r="D66" s="12"/>
      <c r="E66" s="12"/>
      <c r="F66" s="12"/>
      <c r="G66" s="12"/>
      <c r="H66" s="12"/>
      <c r="I66" s="12"/>
      <c r="J66" s="12"/>
      <c r="K66" s="12"/>
      <c r="L66" s="12"/>
      <c r="M66" s="12"/>
      <c r="N66" s="12"/>
      <c r="O66" s="12"/>
      <c r="P66" s="12"/>
      <c r="Q66" s="12"/>
      <c r="R66" s="12"/>
      <c r="S66" s="12"/>
      <c r="T66" s="12"/>
      <c r="U66" s="12"/>
      <c r="V66" s="12"/>
      <c r="W66" s="13"/>
    </row>
    <row r="67" spans="1:32" ht="8.25" customHeight="1">
      <c r="B67" s="98"/>
      <c r="C67" s="15"/>
      <c r="D67" s="15"/>
      <c r="E67" s="15"/>
      <c r="F67" s="15"/>
      <c r="G67" s="15"/>
      <c r="H67" s="15"/>
      <c r="I67" s="15"/>
      <c r="J67" s="15"/>
      <c r="K67" s="15"/>
      <c r="L67" s="15"/>
      <c r="M67" s="15"/>
      <c r="N67" s="15"/>
      <c r="O67" s="15"/>
      <c r="P67" s="15"/>
      <c r="Q67" s="15"/>
      <c r="R67" s="15"/>
      <c r="S67" s="15"/>
      <c r="T67" s="15"/>
      <c r="U67" s="15"/>
      <c r="V67" s="15"/>
      <c r="W67" s="16"/>
    </row>
    <row r="69" spans="1:32" ht="18" customHeight="1">
      <c r="A69" s="6" t="s">
        <v>7</v>
      </c>
      <c r="B69" s="6" t="s">
        <v>129</v>
      </c>
    </row>
    <row r="70" spans="1:32" ht="18" customHeight="1">
      <c r="B70" s="6" t="s">
        <v>118</v>
      </c>
    </row>
    <row r="71" spans="1:32" ht="18" customHeight="1" thickBot="1">
      <c r="F71" s="194" t="str">
        <f>IF(COUNT(F72:F74)&gt;1,IF(OR(F72=F73,F73=F74,F72=F74),"※重複しています",""),"")</f>
        <v/>
      </c>
      <c r="G71" s="194"/>
      <c r="H71" s="194"/>
      <c r="I71" s="194"/>
      <c r="J71" s="194"/>
      <c r="K71" s="194"/>
      <c r="L71" s="194"/>
      <c r="M71" s="194"/>
      <c r="N71" s="194"/>
      <c r="O71" s="95"/>
      <c r="P71" s="95"/>
      <c r="Q71" s="95"/>
      <c r="R71" s="95"/>
      <c r="S71" s="95"/>
      <c r="T71" s="95"/>
      <c r="U71" s="95"/>
      <c r="V71" s="95"/>
      <c r="W71" s="95"/>
    </row>
    <row r="72" spans="1:32" ht="21.75" customHeight="1" thickBot="1">
      <c r="B72" s="6" t="s">
        <v>1</v>
      </c>
      <c r="F72" s="122"/>
      <c r="G72" s="201" t="str">
        <f>IFERROR(VLOOKUP(F72,$AA$79:$AB$87,2,FALSE),"←選択してください")</f>
        <v>←選択してください</v>
      </c>
      <c r="H72" s="202"/>
      <c r="I72" s="202"/>
      <c r="J72" s="202"/>
      <c r="K72" s="202"/>
      <c r="L72" s="202"/>
      <c r="M72" s="202"/>
      <c r="N72" s="202"/>
      <c r="O72" s="202"/>
      <c r="P72" s="202"/>
      <c r="Q72" s="202"/>
      <c r="R72" s="202"/>
      <c r="S72" s="202"/>
      <c r="T72" s="202"/>
      <c r="U72" s="202"/>
      <c r="V72" s="202"/>
      <c r="W72" s="203"/>
      <c r="AC72" s="140" t="str">
        <f>IF(F72="","",F72)</f>
        <v/>
      </c>
    </row>
    <row r="73" spans="1:32" ht="21.75" customHeight="1" thickBot="1">
      <c r="B73" s="6" t="s">
        <v>2</v>
      </c>
      <c r="F73" s="122"/>
      <c r="G73" s="201" t="str">
        <f>IFERROR(VLOOKUP(F73,$AA$79:$AB$87,2,FALSE),"←選択してください")</f>
        <v>←選択してください</v>
      </c>
      <c r="H73" s="202"/>
      <c r="I73" s="202"/>
      <c r="J73" s="202"/>
      <c r="K73" s="202"/>
      <c r="L73" s="202"/>
      <c r="M73" s="202"/>
      <c r="N73" s="202"/>
      <c r="O73" s="202"/>
      <c r="P73" s="202"/>
      <c r="Q73" s="202"/>
      <c r="R73" s="202"/>
      <c r="S73" s="202"/>
      <c r="T73" s="202"/>
      <c r="U73" s="202"/>
      <c r="V73" s="202"/>
      <c r="W73" s="203"/>
      <c r="AC73" s="140" t="str">
        <f>IF(F73="","",F73)</f>
        <v/>
      </c>
    </row>
    <row r="74" spans="1:32" ht="21.75" customHeight="1" thickBot="1">
      <c r="B74" s="6" t="s">
        <v>3</v>
      </c>
      <c r="F74" s="123"/>
      <c r="G74" s="201" t="str">
        <f>IFERROR(VLOOKUP(F74,$AA$79:$AB$87,2,FALSE),"←選択してください")</f>
        <v>←選択してください</v>
      </c>
      <c r="H74" s="202"/>
      <c r="I74" s="202"/>
      <c r="J74" s="202"/>
      <c r="K74" s="202"/>
      <c r="L74" s="202"/>
      <c r="M74" s="202"/>
      <c r="N74" s="202"/>
      <c r="O74" s="202"/>
      <c r="P74" s="202"/>
      <c r="Q74" s="202"/>
      <c r="R74" s="202"/>
      <c r="S74" s="202"/>
      <c r="T74" s="202"/>
      <c r="U74" s="202"/>
      <c r="V74" s="202"/>
      <c r="W74" s="203"/>
      <c r="AC74" s="140" t="str">
        <f>IF(F74="","",F74)</f>
        <v/>
      </c>
    </row>
    <row r="75" spans="1:32" ht="8.25" customHeight="1" thickBot="1">
      <c r="F75" s="18"/>
      <c r="G75" s="30"/>
      <c r="H75" s="30"/>
      <c r="I75" s="30"/>
      <c r="J75" s="30"/>
      <c r="K75" s="30"/>
      <c r="L75" s="30"/>
      <c r="M75" s="30"/>
      <c r="N75" s="30"/>
      <c r="O75" s="30"/>
      <c r="P75" s="30"/>
      <c r="Q75" s="30"/>
      <c r="R75" s="30"/>
      <c r="S75" s="30"/>
      <c r="T75" s="30"/>
      <c r="U75" s="30"/>
      <c r="V75" s="30"/>
      <c r="W75" s="30"/>
    </row>
    <row r="76" spans="1:32" ht="21.75" customHeight="1" thickBot="1">
      <c r="F76" s="6" t="s">
        <v>392</v>
      </c>
      <c r="J76" s="113"/>
      <c r="K76" s="233"/>
      <c r="L76" s="234"/>
      <c r="M76" s="234"/>
      <c r="N76" s="234"/>
      <c r="O76" s="234"/>
      <c r="P76" s="234"/>
      <c r="Q76" s="234"/>
      <c r="R76" s="234"/>
      <c r="S76" s="234"/>
      <c r="T76" s="234"/>
      <c r="U76" s="234"/>
      <c r="V76" s="234"/>
      <c r="W76" s="235"/>
      <c r="AC76" s="140" t="str">
        <f>IF(K76="","",K76)</f>
        <v/>
      </c>
      <c r="AD76" s="138" t="s">
        <v>406</v>
      </c>
      <c r="AF76" s="139">
        <f>COUNTIF(AC72:AC74,AA87)</f>
        <v>0</v>
      </c>
    </row>
    <row r="77" spans="1:32" ht="8.25" customHeight="1"/>
    <row r="78" spans="1:32" ht="8.25" customHeight="1">
      <c r="B78" s="97"/>
      <c r="C78" s="9"/>
      <c r="D78" s="9"/>
      <c r="E78" s="9"/>
      <c r="F78" s="9"/>
      <c r="G78" s="9"/>
      <c r="H78" s="9"/>
      <c r="I78" s="9"/>
      <c r="J78" s="9"/>
      <c r="K78" s="9"/>
      <c r="L78" s="9"/>
      <c r="M78" s="9"/>
      <c r="N78" s="9"/>
      <c r="O78" s="9"/>
      <c r="P78" s="9"/>
      <c r="Q78" s="9"/>
      <c r="R78" s="9"/>
      <c r="S78" s="9"/>
      <c r="T78" s="9"/>
      <c r="U78" s="9"/>
      <c r="V78" s="9"/>
      <c r="W78" s="10"/>
    </row>
    <row r="79" spans="1:32" ht="18" customHeight="1">
      <c r="B79" s="11">
        <v>1</v>
      </c>
      <c r="C79" s="12" t="s">
        <v>130</v>
      </c>
      <c r="D79" s="12"/>
      <c r="E79" s="12"/>
      <c r="F79" s="12"/>
      <c r="G79" s="12"/>
      <c r="H79" s="12"/>
      <c r="I79" s="12"/>
      <c r="J79" s="12"/>
      <c r="K79" s="12"/>
      <c r="L79" s="12"/>
      <c r="M79" s="12"/>
      <c r="N79" s="12"/>
      <c r="O79" s="12"/>
      <c r="P79" s="12"/>
      <c r="Q79" s="12"/>
      <c r="R79" s="12"/>
      <c r="S79" s="12"/>
      <c r="T79" s="12"/>
      <c r="U79" s="12"/>
      <c r="V79" s="12"/>
      <c r="W79" s="13"/>
      <c r="AA79" s="137">
        <v>1</v>
      </c>
      <c r="AB79" s="137" t="s">
        <v>130</v>
      </c>
    </row>
    <row r="80" spans="1:32" ht="18" customHeight="1">
      <c r="B80" s="11">
        <v>2</v>
      </c>
      <c r="C80" s="12" t="s">
        <v>131</v>
      </c>
      <c r="D80" s="12"/>
      <c r="E80" s="12"/>
      <c r="F80" s="12"/>
      <c r="G80" s="12"/>
      <c r="H80" s="12"/>
      <c r="I80" s="12"/>
      <c r="J80" s="12"/>
      <c r="K80" s="12"/>
      <c r="L80" s="12"/>
      <c r="M80" s="12"/>
      <c r="N80" s="12"/>
      <c r="O80" s="12"/>
      <c r="P80" s="12"/>
      <c r="Q80" s="12"/>
      <c r="R80" s="12"/>
      <c r="S80" s="12"/>
      <c r="T80" s="12"/>
      <c r="U80" s="12"/>
      <c r="V80" s="12"/>
      <c r="W80" s="13"/>
      <c r="AA80" s="137">
        <v>2</v>
      </c>
      <c r="AB80" s="137" t="s">
        <v>131</v>
      </c>
    </row>
    <row r="81" spans="1:34" ht="18" customHeight="1">
      <c r="B81" s="11">
        <v>3</v>
      </c>
      <c r="C81" s="12" t="s">
        <v>132</v>
      </c>
      <c r="D81" s="12"/>
      <c r="E81" s="12"/>
      <c r="F81" s="12"/>
      <c r="G81" s="12"/>
      <c r="H81" s="12"/>
      <c r="I81" s="12"/>
      <c r="J81" s="12"/>
      <c r="K81" s="12"/>
      <c r="L81" s="12"/>
      <c r="M81" s="12"/>
      <c r="N81" s="12"/>
      <c r="O81" s="12"/>
      <c r="P81" s="12"/>
      <c r="Q81" s="12"/>
      <c r="R81" s="12"/>
      <c r="S81" s="12"/>
      <c r="T81" s="12"/>
      <c r="U81" s="12"/>
      <c r="V81" s="12"/>
      <c r="W81" s="13"/>
      <c r="AA81" s="137">
        <v>3</v>
      </c>
      <c r="AB81" s="137" t="s">
        <v>132</v>
      </c>
    </row>
    <row r="82" spans="1:34" ht="18" customHeight="1">
      <c r="B82" s="11">
        <v>4</v>
      </c>
      <c r="C82" s="12" t="s">
        <v>133</v>
      </c>
      <c r="D82" s="12"/>
      <c r="E82" s="12"/>
      <c r="F82" s="12"/>
      <c r="G82" s="12"/>
      <c r="H82" s="12"/>
      <c r="I82" s="12"/>
      <c r="J82" s="12"/>
      <c r="K82" s="12"/>
      <c r="L82" s="12"/>
      <c r="M82" s="12"/>
      <c r="N82" s="12"/>
      <c r="O82" s="12"/>
      <c r="P82" s="12"/>
      <c r="Q82" s="12"/>
      <c r="R82" s="12"/>
      <c r="S82" s="12"/>
      <c r="T82" s="12"/>
      <c r="U82" s="12"/>
      <c r="V82" s="12"/>
      <c r="W82" s="13"/>
      <c r="AA82" s="137">
        <v>4</v>
      </c>
      <c r="AB82" s="137" t="s">
        <v>133</v>
      </c>
    </row>
    <row r="83" spans="1:34" ht="18" customHeight="1">
      <c r="B83" s="11">
        <v>5</v>
      </c>
      <c r="C83" s="12" t="s">
        <v>134</v>
      </c>
      <c r="D83" s="12"/>
      <c r="E83" s="12"/>
      <c r="F83" s="12"/>
      <c r="G83" s="12"/>
      <c r="H83" s="12"/>
      <c r="I83" s="12"/>
      <c r="J83" s="12"/>
      <c r="K83" s="12"/>
      <c r="L83" s="12"/>
      <c r="M83" s="12"/>
      <c r="N83" s="12"/>
      <c r="O83" s="12"/>
      <c r="P83" s="12"/>
      <c r="Q83" s="12"/>
      <c r="R83" s="12"/>
      <c r="S83" s="12"/>
      <c r="T83" s="12"/>
      <c r="U83" s="12"/>
      <c r="V83" s="12"/>
      <c r="W83" s="13"/>
      <c r="AA83" s="137">
        <v>5</v>
      </c>
      <c r="AB83" s="137" t="s">
        <v>134</v>
      </c>
    </row>
    <row r="84" spans="1:34" ht="18" customHeight="1">
      <c r="B84" s="11">
        <v>6</v>
      </c>
      <c r="C84" s="12" t="s">
        <v>135</v>
      </c>
      <c r="D84" s="12"/>
      <c r="E84" s="12"/>
      <c r="F84" s="12"/>
      <c r="G84" s="12"/>
      <c r="H84" s="12"/>
      <c r="I84" s="12"/>
      <c r="J84" s="12"/>
      <c r="K84" s="12"/>
      <c r="L84" s="12"/>
      <c r="M84" s="12"/>
      <c r="N84" s="12"/>
      <c r="O84" s="12"/>
      <c r="P84" s="12"/>
      <c r="Q84" s="12"/>
      <c r="R84" s="12"/>
      <c r="S84" s="12"/>
      <c r="T84" s="12"/>
      <c r="U84" s="12"/>
      <c r="V84" s="12"/>
      <c r="W84" s="13"/>
      <c r="AA84" s="137">
        <v>6</v>
      </c>
      <c r="AB84" s="137" t="s">
        <v>135</v>
      </c>
    </row>
    <row r="85" spans="1:34" ht="18" customHeight="1">
      <c r="B85" s="11">
        <v>7</v>
      </c>
      <c r="C85" s="12" t="s">
        <v>136</v>
      </c>
      <c r="D85" s="12"/>
      <c r="E85" s="12"/>
      <c r="F85" s="12"/>
      <c r="G85" s="12"/>
      <c r="H85" s="12"/>
      <c r="I85" s="12"/>
      <c r="J85" s="12"/>
      <c r="K85" s="12"/>
      <c r="L85" s="12"/>
      <c r="M85" s="12"/>
      <c r="N85" s="12"/>
      <c r="O85" s="12"/>
      <c r="P85" s="12"/>
      <c r="Q85" s="12"/>
      <c r="R85" s="12"/>
      <c r="S85" s="12"/>
      <c r="T85" s="12"/>
      <c r="U85" s="12"/>
      <c r="V85" s="12"/>
      <c r="W85" s="13"/>
      <c r="AA85" s="137">
        <v>7</v>
      </c>
      <c r="AB85" s="137" t="s">
        <v>136</v>
      </c>
    </row>
    <row r="86" spans="1:34" ht="18" customHeight="1">
      <c r="B86" s="11">
        <v>8</v>
      </c>
      <c r="C86" s="78" t="s">
        <v>394</v>
      </c>
      <c r="D86" s="78"/>
      <c r="E86" s="12"/>
      <c r="F86" s="12"/>
      <c r="G86" s="12"/>
      <c r="H86" s="12"/>
      <c r="I86" s="12"/>
      <c r="J86" s="12"/>
      <c r="K86" s="12"/>
      <c r="L86" s="12"/>
      <c r="M86" s="12"/>
      <c r="N86" s="12"/>
      <c r="O86" s="12"/>
      <c r="P86" s="12"/>
      <c r="Q86" s="12"/>
      <c r="R86" s="12"/>
      <c r="S86" s="12"/>
      <c r="T86" s="12"/>
      <c r="U86" s="12"/>
      <c r="V86" s="12"/>
      <c r="W86" s="13"/>
      <c r="AA86" s="137">
        <v>8</v>
      </c>
      <c r="AB86" s="137" t="s">
        <v>394</v>
      </c>
    </row>
    <row r="87" spans="1:34" ht="18" customHeight="1">
      <c r="B87" s="11">
        <v>9</v>
      </c>
      <c r="C87" s="12" t="s">
        <v>110</v>
      </c>
      <c r="D87" s="12"/>
      <c r="E87" s="12"/>
      <c r="F87" s="12"/>
      <c r="G87" s="12"/>
      <c r="H87" s="12"/>
      <c r="I87" s="12"/>
      <c r="J87" s="12"/>
      <c r="K87" s="12"/>
      <c r="L87" s="12"/>
      <c r="M87" s="12"/>
      <c r="N87" s="12"/>
      <c r="O87" s="12"/>
      <c r="P87" s="12"/>
      <c r="Q87" s="12"/>
      <c r="R87" s="12"/>
      <c r="S87" s="12"/>
      <c r="T87" s="12"/>
      <c r="U87" s="12"/>
      <c r="V87" s="12"/>
      <c r="W87" s="13"/>
      <c r="AA87" s="137">
        <v>9</v>
      </c>
      <c r="AB87" s="137" t="s">
        <v>229</v>
      </c>
    </row>
    <row r="88" spans="1:34" ht="8.25" customHeight="1">
      <c r="B88" s="98"/>
      <c r="C88" s="15"/>
      <c r="D88" s="15"/>
      <c r="E88" s="15"/>
      <c r="F88" s="15"/>
      <c r="G88" s="15"/>
      <c r="H88" s="15"/>
      <c r="I88" s="15"/>
      <c r="J88" s="15"/>
      <c r="K88" s="15"/>
      <c r="L88" s="15"/>
      <c r="M88" s="15"/>
      <c r="N88" s="15"/>
      <c r="O88" s="15"/>
      <c r="P88" s="15"/>
      <c r="Q88" s="15"/>
      <c r="R88" s="15"/>
      <c r="S88" s="15"/>
      <c r="T88" s="15"/>
      <c r="U88" s="15"/>
      <c r="V88" s="15"/>
      <c r="W88" s="16"/>
    </row>
    <row r="91" spans="1:34" ht="18" customHeight="1">
      <c r="A91" s="6" t="s">
        <v>347</v>
      </c>
      <c r="B91" s="6" t="s">
        <v>345</v>
      </c>
    </row>
    <row r="92" spans="1:34" ht="18" customHeight="1">
      <c r="B92" s="6" t="s">
        <v>346</v>
      </c>
    </row>
    <row r="93" spans="1:34" ht="18" customHeight="1">
      <c r="B93" s="6" t="s">
        <v>375</v>
      </c>
    </row>
    <row r="94" spans="1:34" ht="8.25" customHeight="1"/>
    <row r="95" spans="1:34" ht="29.25" customHeight="1">
      <c r="B95" s="195"/>
      <c r="C95" s="196"/>
      <c r="D95" s="196"/>
      <c r="E95" s="196"/>
      <c r="F95" s="196"/>
      <c r="G95" s="196"/>
      <c r="H95" s="196"/>
      <c r="I95" s="196"/>
      <c r="J95" s="196"/>
      <c r="K95" s="196"/>
      <c r="L95" s="196"/>
      <c r="M95" s="196"/>
      <c r="N95" s="196"/>
      <c r="O95" s="196"/>
      <c r="P95" s="196"/>
      <c r="Q95" s="197"/>
      <c r="R95" s="190" t="s">
        <v>15</v>
      </c>
      <c r="S95" s="191"/>
      <c r="T95" s="191"/>
      <c r="U95" s="190" t="s">
        <v>16</v>
      </c>
      <c r="V95" s="191"/>
      <c r="W95" s="191"/>
      <c r="AC95" s="142"/>
      <c r="AD95" s="142"/>
    </row>
    <row r="96" spans="1:34" ht="18" customHeight="1">
      <c r="B96" s="84" t="s">
        <v>8</v>
      </c>
      <c r="C96" s="19" t="s">
        <v>137</v>
      </c>
      <c r="D96" s="19"/>
      <c r="E96" s="19"/>
      <c r="F96" s="19"/>
      <c r="G96" s="19"/>
      <c r="H96" s="19"/>
      <c r="I96" s="19"/>
      <c r="J96" s="19"/>
      <c r="K96" s="19"/>
      <c r="L96" s="19"/>
      <c r="M96" s="19"/>
      <c r="N96" s="19"/>
      <c r="O96" s="19"/>
      <c r="P96" s="19"/>
      <c r="Q96" s="19"/>
      <c r="R96" s="168"/>
      <c r="S96" s="124"/>
      <c r="T96" s="169"/>
      <c r="U96" s="168"/>
      <c r="V96" s="124"/>
      <c r="W96" s="169"/>
      <c r="AC96" s="143" t="b">
        <v>0</v>
      </c>
      <c r="AD96" s="143" t="b">
        <v>0</v>
      </c>
      <c r="AE96" s="139">
        <f>COUNTIF(AC96:AD96,"true")</f>
        <v>0</v>
      </c>
      <c r="AF96" s="143" t="str">
        <f>IF(AC96=TRUE,1,"")</f>
        <v/>
      </c>
      <c r="AG96" s="143" t="str">
        <f>IF(AD96=TRUE,2,"")</f>
        <v/>
      </c>
      <c r="AH96" s="144" t="str">
        <f>AF96&amp;AG96</f>
        <v/>
      </c>
    </row>
    <row r="97" spans="2:44" ht="18" customHeight="1">
      <c r="B97" s="84" t="s">
        <v>9</v>
      </c>
      <c r="C97" s="19" t="s">
        <v>138</v>
      </c>
      <c r="D97" s="19"/>
      <c r="E97" s="19"/>
      <c r="F97" s="19"/>
      <c r="G97" s="19"/>
      <c r="H97" s="19"/>
      <c r="I97" s="19"/>
      <c r="J97" s="19"/>
      <c r="K97" s="19"/>
      <c r="L97" s="19"/>
      <c r="M97" s="19"/>
      <c r="N97" s="19"/>
      <c r="O97" s="19"/>
      <c r="P97" s="19"/>
      <c r="Q97" s="19"/>
      <c r="R97" s="168"/>
      <c r="S97" s="124"/>
      <c r="T97" s="169"/>
      <c r="U97" s="168"/>
      <c r="V97" s="124"/>
      <c r="W97" s="169"/>
      <c r="AC97" s="143" t="b">
        <v>0</v>
      </c>
      <c r="AD97" s="143" t="b">
        <v>0</v>
      </c>
      <c r="AE97" s="139">
        <f t="shared" ref="AE97:AE102" si="0">COUNTIF(AC97:AD97,"true")</f>
        <v>0</v>
      </c>
      <c r="AF97" s="143" t="str">
        <f>IF(AC97=TRUE,1,"")</f>
        <v/>
      </c>
      <c r="AG97" s="143" t="str">
        <f>IF(AD97=TRUE,2,"")</f>
        <v/>
      </c>
      <c r="AH97" s="144" t="str">
        <f t="shared" ref="AH97:AH101" si="1">AF97&amp;AG97</f>
        <v/>
      </c>
    </row>
    <row r="98" spans="2:44" ht="51" customHeight="1">
      <c r="B98" s="8" t="s">
        <v>10</v>
      </c>
      <c r="C98" s="204" t="s">
        <v>139</v>
      </c>
      <c r="D98" s="204"/>
      <c r="E98" s="204"/>
      <c r="F98" s="204"/>
      <c r="G98" s="204"/>
      <c r="H98" s="204"/>
      <c r="I98" s="204"/>
      <c r="J98" s="204"/>
      <c r="K98" s="204"/>
      <c r="L98" s="204"/>
      <c r="M98" s="204"/>
      <c r="N98" s="204"/>
      <c r="O98" s="204"/>
      <c r="P98" s="204"/>
      <c r="Q98" s="205"/>
      <c r="R98" s="168"/>
      <c r="S98" s="124"/>
      <c r="T98" s="169"/>
      <c r="U98" s="168"/>
      <c r="V98" s="124"/>
      <c r="W98" s="169"/>
      <c r="AC98" s="143" t="b">
        <v>0</v>
      </c>
      <c r="AD98" s="143" t="b">
        <v>0</v>
      </c>
      <c r="AE98" s="139">
        <f t="shared" si="0"/>
        <v>0</v>
      </c>
      <c r="AF98" s="143" t="str">
        <f>IF(AC98=TRUE,1,"")</f>
        <v/>
      </c>
      <c r="AG98" s="143" t="str">
        <f>IF(AD98=TRUE,2,"")</f>
        <v/>
      </c>
      <c r="AH98" s="144" t="str">
        <f t="shared" si="1"/>
        <v/>
      </c>
    </row>
    <row r="99" spans="2:44" ht="51" customHeight="1">
      <c r="B99" s="84" t="s">
        <v>11</v>
      </c>
      <c r="C99" s="204" t="s">
        <v>140</v>
      </c>
      <c r="D99" s="204"/>
      <c r="E99" s="204"/>
      <c r="F99" s="204"/>
      <c r="G99" s="204"/>
      <c r="H99" s="204"/>
      <c r="I99" s="204"/>
      <c r="J99" s="204"/>
      <c r="K99" s="204"/>
      <c r="L99" s="204"/>
      <c r="M99" s="204"/>
      <c r="N99" s="204"/>
      <c r="O99" s="204"/>
      <c r="P99" s="204"/>
      <c r="Q99" s="205"/>
      <c r="R99" s="168"/>
      <c r="S99" s="124"/>
      <c r="T99" s="169"/>
      <c r="U99" s="168"/>
      <c r="V99" s="124"/>
      <c r="W99" s="169"/>
      <c r="AC99" s="143" t="b">
        <v>0</v>
      </c>
      <c r="AD99" s="143" t="b">
        <v>0</v>
      </c>
      <c r="AE99" s="139">
        <f t="shared" si="0"/>
        <v>0</v>
      </c>
      <c r="AF99" s="143" t="str">
        <f t="shared" ref="AF99:AF102" si="2">IF(AC99=TRUE,1,"")</f>
        <v/>
      </c>
      <c r="AG99" s="143" t="str">
        <f t="shared" ref="AG99:AG102" si="3">IF(AD99=TRUE,2,"")</f>
        <v/>
      </c>
      <c r="AH99" s="144" t="str">
        <f t="shared" si="1"/>
        <v/>
      </c>
    </row>
    <row r="100" spans="2:44" ht="18" customHeight="1">
      <c r="B100" s="84" t="s">
        <v>12</v>
      </c>
      <c r="C100" s="19" t="s">
        <v>141</v>
      </c>
      <c r="D100" s="19"/>
      <c r="E100" s="19"/>
      <c r="F100" s="19"/>
      <c r="G100" s="19"/>
      <c r="H100" s="19"/>
      <c r="I100" s="19"/>
      <c r="J100" s="19"/>
      <c r="K100" s="19"/>
      <c r="L100" s="19"/>
      <c r="M100" s="19"/>
      <c r="N100" s="19"/>
      <c r="O100" s="19"/>
      <c r="P100" s="19"/>
      <c r="Q100" s="19"/>
      <c r="R100" s="168"/>
      <c r="S100" s="124"/>
      <c r="T100" s="169"/>
      <c r="U100" s="168"/>
      <c r="V100" s="124"/>
      <c r="W100" s="169"/>
      <c r="AC100" s="143" t="b">
        <v>0</v>
      </c>
      <c r="AD100" s="143" t="b">
        <v>0</v>
      </c>
      <c r="AE100" s="139">
        <f t="shared" si="0"/>
        <v>0</v>
      </c>
      <c r="AF100" s="143" t="str">
        <f t="shared" si="2"/>
        <v/>
      </c>
      <c r="AG100" s="143" t="str">
        <f t="shared" si="3"/>
        <v/>
      </c>
      <c r="AH100" s="144" t="str">
        <f t="shared" si="1"/>
        <v/>
      </c>
    </row>
    <row r="101" spans="2:44" ht="51" customHeight="1">
      <c r="B101" s="84" t="s">
        <v>14</v>
      </c>
      <c r="C101" s="204" t="s">
        <v>142</v>
      </c>
      <c r="D101" s="204"/>
      <c r="E101" s="204"/>
      <c r="F101" s="204"/>
      <c r="G101" s="204"/>
      <c r="H101" s="204"/>
      <c r="I101" s="204"/>
      <c r="J101" s="204"/>
      <c r="K101" s="204"/>
      <c r="L101" s="204"/>
      <c r="M101" s="204"/>
      <c r="N101" s="204"/>
      <c r="O101" s="204"/>
      <c r="P101" s="204"/>
      <c r="Q101" s="205"/>
      <c r="R101" s="168"/>
      <c r="S101" s="124"/>
      <c r="T101" s="169"/>
      <c r="U101" s="168"/>
      <c r="V101" s="124"/>
      <c r="W101" s="169"/>
      <c r="AC101" s="143" t="b">
        <v>0</v>
      </c>
      <c r="AD101" s="143" t="b">
        <v>0</v>
      </c>
      <c r="AE101" s="139">
        <f t="shared" si="0"/>
        <v>0</v>
      </c>
      <c r="AF101" s="143" t="str">
        <f t="shared" si="2"/>
        <v/>
      </c>
      <c r="AG101" s="143" t="str">
        <f t="shared" si="3"/>
        <v/>
      </c>
      <c r="AH101" s="144" t="str">
        <f t="shared" si="1"/>
        <v/>
      </c>
    </row>
    <row r="102" spans="2:44" ht="18" customHeight="1">
      <c r="B102" s="84" t="s">
        <v>13</v>
      </c>
      <c r="C102" s="19" t="s">
        <v>143</v>
      </c>
      <c r="D102" s="19"/>
      <c r="E102" s="19"/>
      <c r="F102" s="19"/>
      <c r="G102" s="19"/>
      <c r="H102" s="19"/>
      <c r="I102" s="19"/>
      <c r="J102" s="19"/>
      <c r="K102" s="19"/>
      <c r="L102" s="19"/>
      <c r="M102" s="19"/>
      <c r="N102" s="19"/>
      <c r="O102" s="19"/>
      <c r="P102" s="19"/>
      <c r="Q102" s="19"/>
      <c r="R102" s="168"/>
      <c r="S102" s="124"/>
      <c r="T102" s="169"/>
      <c r="U102" s="168"/>
      <c r="V102" s="124"/>
      <c r="W102" s="169"/>
      <c r="AC102" s="143" t="b">
        <v>0</v>
      </c>
      <c r="AD102" s="143" t="b">
        <v>0</v>
      </c>
      <c r="AE102" s="139">
        <f t="shared" si="0"/>
        <v>0</v>
      </c>
      <c r="AF102" s="143" t="str">
        <f t="shared" si="2"/>
        <v/>
      </c>
      <c r="AG102" s="143" t="str">
        <f t="shared" si="3"/>
        <v/>
      </c>
      <c r="AH102" s="144" t="str">
        <f>AF102&amp;AG102</f>
        <v/>
      </c>
    </row>
    <row r="104" spans="2:44" ht="18" customHeight="1">
      <c r="B104" s="200" t="s">
        <v>36</v>
      </c>
      <c r="C104" s="200"/>
      <c r="D104" s="6" t="s">
        <v>144</v>
      </c>
    </row>
    <row r="105" spans="2:44" ht="18" customHeight="1">
      <c r="D105" s="6" t="s">
        <v>145</v>
      </c>
    </row>
    <row r="106" spans="2:44" ht="8.25" customHeight="1"/>
    <row r="107" spans="2:44" ht="18" customHeight="1">
      <c r="B107" s="195" t="s">
        <v>17</v>
      </c>
      <c r="C107" s="196"/>
      <c r="D107" s="196"/>
      <c r="E107" s="196"/>
      <c r="F107" s="196"/>
      <c r="G107" s="196"/>
      <c r="H107" s="196"/>
      <c r="I107" s="196"/>
      <c r="J107" s="196"/>
      <c r="K107" s="196"/>
      <c r="L107" s="196"/>
      <c r="M107" s="196"/>
      <c r="N107" s="196"/>
      <c r="O107" s="196"/>
      <c r="P107" s="197"/>
      <c r="Q107" s="83" t="s">
        <v>8</v>
      </c>
      <c r="R107" s="83" t="s">
        <v>9</v>
      </c>
      <c r="S107" s="83" t="s">
        <v>10</v>
      </c>
      <c r="T107" s="83" t="s">
        <v>11</v>
      </c>
      <c r="U107" s="83" t="s">
        <v>12</v>
      </c>
      <c r="V107" s="83" t="s">
        <v>14</v>
      </c>
      <c r="W107" s="83" t="s">
        <v>13</v>
      </c>
    </row>
    <row r="108" spans="2:44" ht="18" customHeight="1">
      <c r="B108" s="88" t="s">
        <v>18</v>
      </c>
      <c r="C108" s="89" t="s">
        <v>19</v>
      </c>
      <c r="D108" s="20"/>
      <c r="E108" s="20"/>
      <c r="F108" s="20"/>
      <c r="G108" s="20"/>
      <c r="H108" s="20"/>
      <c r="I108" s="20"/>
      <c r="J108" s="20"/>
      <c r="K108" s="20"/>
      <c r="L108" s="20"/>
      <c r="M108" s="20"/>
      <c r="N108" s="20"/>
      <c r="O108" s="20"/>
      <c r="P108" s="21"/>
      <c r="Q108" s="87" t="s">
        <v>334</v>
      </c>
      <c r="R108" s="87" t="s">
        <v>334</v>
      </c>
      <c r="S108" s="87" t="s">
        <v>333</v>
      </c>
      <c r="T108" s="87" t="s">
        <v>334</v>
      </c>
      <c r="U108" s="87" t="s">
        <v>333</v>
      </c>
      <c r="V108" s="87" t="s">
        <v>333</v>
      </c>
      <c r="W108" s="87" t="s">
        <v>333</v>
      </c>
    </row>
    <row r="109" spans="2:44" ht="18" customHeight="1">
      <c r="B109" s="212"/>
      <c r="C109" s="236"/>
      <c r="D109" s="236"/>
      <c r="E109" s="236"/>
      <c r="F109" s="236"/>
      <c r="G109" s="236"/>
      <c r="H109" s="236"/>
      <c r="I109" s="236"/>
      <c r="J109" s="236"/>
      <c r="K109" s="236"/>
      <c r="L109" s="236"/>
      <c r="M109" s="236"/>
      <c r="N109" s="236"/>
      <c r="O109" s="236"/>
      <c r="P109" s="237"/>
      <c r="Q109" s="147"/>
      <c r="R109" s="147"/>
      <c r="S109" s="147"/>
      <c r="T109" s="147"/>
      <c r="U109" s="147"/>
      <c r="V109" s="147"/>
      <c r="W109" s="147"/>
      <c r="AC109" s="143" t="b">
        <v>0</v>
      </c>
      <c r="AD109" s="143" t="b">
        <v>0</v>
      </c>
      <c r="AE109" s="145" t="b">
        <v>0</v>
      </c>
      <c r="AF109" s="145" t="b">
        <v>0</v>
      </c>
      <c r="AG109" s="145" t="b">
        <v>0</v>
      </c>
      <c r="AH109" s="145" t="b">
        <v>0</v>
      </c>
      <c r="AI109" s="145" t="b">
        <v>0</v>
      </c>
      <c r="AJ109" s="144" t="str">
        <f>IF(B109="","",B109)</f>
        <v/>
      </c>
      <c r="AK109" s="143" t="str">
        <f>IF(AC109=TRUE,1,"")</f>
        <v/>
      </c>
      <c r="AL109" s="143" t="str">
        <f>IF(AD109=TRUE,2,"")</f>
        <v/>
      </c>
      <c r="AM109" s="143" t="str">
        <f>IF(AE109=TRUE,3,"")</f>
        <v/>
      </c>
      <c r="AN109" s="143" t="str">
        <f>IF(AF109=TRUE,4,"")</f>
        <v/>
      </c>
      <c r="AO109" s="143" t="str">
        <f>IF(AG109=TRUE,5,"")</f>
        <v/>
      </c>
      <c r="AP109" s="143" t="str">
        <f>IF(AH109=TRUE,6,"")</f>
        <v/>
      </c>
      <c r="AQ109" s="143" t="str">
        <f>IF(AI109=TRUE,7,"")</f>
        <v/>
      </c>
      <c r="AR109" s="144" t="str">
        <f>AK109&amp;AL109&amp;AM109&amp;AN109&amp;AO109&amp;AP109&amp;AQ109</f>
        <v/>
      </c>
    </row>
    <row r="110" spans="2:44" ht="18" customHeight="1">
      <c r="B110" s="212"/>
      <c r="C110" s="236"/>
      <c r="D110" s="236"/>
      <c r="E110" s="236"/>
      <c r="F110" s="236"/>
      <c r="G110" s="236"/>
      <c r="H110" s="236"/>
      <c r="I110" s="236"/>
      <c r="J110" s="236"/>
      <c r="K110" s="236"/>
      <c r="L110" s="236"/>
      <c r="M110" s="236"/>
      <c r="N110" s="236"/>
      <c r="O110" s="236"/>
      <c r="P110" s="237"/>
      <c r="Q110" s="147"/>
      <c r="R110" s="147"/>
      <c r="S110" s="147"/>
      <c r="T110" s="147"/>
      <c r="U110" s="147"/>
      <c r="V110" s="147"/>
      <c r="W110" s="147"/>
      <c r="AC110" s="143" t="b">
        <v>0</v>
      </c>
      <c r="AD110" s="143" t="b">
        <v>0</v>
      </c>
      <c r="AE110" s="145" t="b">
        <v>0</v>
      </c>
      <c r="AF110" s="145" t="b">
        <v>0</v>
      </c>
      <c r="AG110" s="145" t="b">
        <v>0</v>
      </c>
      <c r="AH110" s="145" t="b">
        <v>0</v>
      </c>
      <c r="AI110" s="145" t="b">
        <v>0</v>
      </c>
      <c r="AJ110" s="144" t="str">
        <f>IF(B110="","",B110)</f>
        <v/>
      </c>
      <c r="AK110" s="143" t="str">
        <f>IF(AC110=TRUE,1,"")</f>
        <v/>
      </c>
      <c r="AL110" s="143" t="str">
        <f>IF(AD110=TRUE,2,"")</f>
        <v/>
      </c>
      <c r="AM110" s="143" t="str">
        <f>IF(AE110=TRUE,3,"")</f>
        <v/>
      </c>
      <c r="AN110" s="143" t="str">
        <f>IF(AF110=TRUE,4,"")</f>
        <v/>
      </c>
      <c r="AO110" s="143" t="str">
        <f>IF(AG110=TRUE,5,"")</f>
        <v/>
      </c>
      <c r="AP110" s="143" t="str">
        <f>IF(AH110=TRUE,6,"")</f>
        <v/>
      </c>
      <c r="AQ110" s="143" t="str">
        <f>IF(AI110=TRUE,7,"")</f>
        <v/>
      </c>
      <c r="AR110" s="144" t="str">
        <f>AK110&amp;AL110&amp;AM110&amp;AN110&amp;AO110&amp;AP110&amp;AQ110</f>
        <v/>
      </c>
    </row>
    <row r="111" spans="2:44" ht="18" customHeight="1">
      <c r="B111" s="212"/>
      <c r="C111" s="236"/>
      <c r="D111" s="236"/>
      <c r="E111" s="236"/>
      <c r="F111" s="236"/>
      <c r="G111" s="236"/>
      <c r="H111" s="236"/>
      <c r="I111" s="236"/>
      <c r="J111" s="236"/>
      <c r="K111" s="236"/>
      <c r="L111" s="236"/>
      <c r="M111" s="236"/>
      <c r="N111" s="236"/>
      <c r="O111" s="236"/>
      <c r="P111" s="237"/>
      <c r="Q111" s="147"/>
      <c r="R111" s="147"/>
      <c r="S111" s="147"/>
      <c r="T111" s="147"/>
      <c r="U111" s="147"/>
      <c r="V111" s="147"/>
      <c r="W111" s="147"/>
      <c r="AC111" s="143" t="b">
        <v>0</v>
      </c>
      <c r="AD111" s="143" t="b">
        <v>0</v>
      </c>
      <c r="AE111" s="145" t="b">
        <v>0</v>
      </c>
      <c r="AF111" s="145" t="b">
        <v>0</v>
      </c>
      <c r="AG111" s="145" t="b">
        <v>0</v>
      </c>
      <c r="AH111" s="145" t="b">
        <v>0</v>
      </c>
      <c r="AI111" s="145" t="b">
        <v>0</v>
      </c>
      <c r="AJ111" s="144" t="str">
        <f>IF(B111="","",B111)</f>
        <v/>
      </c>
      <c r="AK111" s="143" t="str">
        <f>IF(AC111=TRUE,1,"")</f>
        <v/>
      </c>
      <c r="AL111" s="143" t="str">
        <f>IF(AD111=TRUE,2,"")</f>
        <v/>
      </c>
      <c r="AM111" s="143" t="str">
        <f>IF(AE111=TRUE,3,"")</f>
        <v/>
      </c>
      <c r="AN111" s="143" t="str">
        <f>IF(AF111=TRUE,4,"")</f>
        <v/>
      </c>
      <c r="AO111" s="143" t="str">
        <f>IF(AG111=TRUE,5,"")</f>
        <v/>
      </c>
      <c r="AP111" s="143" t="str">
        <f>IF(AH111=TRUE,6,"")</f>
        <v/>
      </c>
      <c r="AQ111" s="143" t="str">
        <f>IF(AI111=TRUE,7,"")</f>
        <v/>
      </c>
      <c r="AR111" s="144" t="str">
        <f>AK111&amp;AL111&amp;AM111&amp;AN111&amp;AO111&amp;AP111&amp;AQ111</f>
        <v/>
      </c>
    </row>
    <row r="113" spans="1:34" ht="18" customHeight="1">
      <c r="A113" s="6" t="s">
        <v>20</v>
      </c>
      <c r="B113" s="6" t="s">
        <v>146</v>
      </c>
    </row>
    <row r="114" spans="1:34" ht="8.25" customHeight="1"/>
    <row r="115" spans="1:34" ht="29.25" customHeight="1">
      <c r="B115" s="195"/>
      <c r="C115" s="196"/>
      <c r="D115" s="196"/>
      <c r="E115" s="196"/>
      <c r="F115" s="196"/>
      <c r="G115" s="196"/>
      <c r="H115" s="196"/>
      <c r="I115" s="196"/>
      <c r="J115" s="196"/>
      <c r="K115" s="196"/>
      <c r="L115" s="196"/>
      <c r="M115" s="196"/>
      <c r="N115" s="196"/>
      <c r="O115" s="196"/>
      <c r="P115" s="196"/>
      <c r="Q115" s="197"/>
      <c r="R115" s="190" t="s">
        <v>27</v>
      </c>
      <c r="S115" s="191"/>
      <c r="T115" s="191"/>
      <c r="U115" s="190" t="s">
        <v>28</v>
      </c>
      <c r="V115" s="191"/>
      <c r="W115" s="191"/>
    </row>
    <row r="116" spans="1:34" ht="18" customHeight="1">
      <c r="B116" s="23" t="s">
        <v>21</v>
      </c>
      <c r="C116" s="19" t="s">
        <v>147</v>
      </c>
      <c r="D116" s="19"/>
      <c r="E116" s="19"/>
      <c r="F116" s="19"/>
      <c r="G116" s="19"/>
      <c r="H116" s="19"/>
      <c r="I116" s="19"/>
      <c r="J116" s="19"/>
      <c r="K116" s="19"/>
      <c r="L116" s="19"/>
      <c r="M116" s="19"/>
      <c r="N116" s="19"/>
      <c r="O116" s="19"/>
      <c r="P116" s="19"/>
      <c r="Q116" s="19"/>
      <c r="R116" s="168"/>
      <c r="S116" s="124"/>
      <c r="T116" s="169"/>
      <c r="U116" s="168"/>
      <c r="V116" s="124"/>
      <c r="W116" s="169"/>
      <c r="AC116" s="143" t="b">
        <v>0</v>
      </c>
      <c r="AD116" s="143" t="b">
        <v>0</v>
      </c>
      <c r="AE116" s="139">
        <f>COUNTIF(AC116:AD116,"true")</f>
        <v>0</v>
      </c>
      <c r="AF116" s="143" t="str">
        <f>IF(AC116=TRUE,1,"")</f>
        <v/>
      </c>
      <c r="AG116" s="143" t="str">
        <f>IF(AD116=TRUE,2,"")</f>
        <v/>
      </c>
      <c r="AH116" s="144" t="str">
        <f>AF116&amp;AG116</f>
        <v/>
      </c>
    </row>
    <row r="117" spans="1:34" ht="39.75" customHeight="1">
      <c r="B117" s="23" t="s">
        <v>22</v>
      </c>
      <c r="C117" s="204" t="s">
        <v>231</v>
      </c>
      <c r="D117" s="204"/>
      <c r="E117" s="204"/>
      <c r="F117" s="204"/>
      <c r="G117" s="204"/>
      <c r="H117" s="204"/>
      <c r="I117" s="204"/>
      <c r="J117" s="204"/>
      <c r="K117" s="204"/>
      <c r="L117" s="204"/>
      <c r="M117" s="204"/>
      <c r="N117" s="204"/>
      <c r="O117" s="204"/>
      <c r="P117" s="204"/>
      <c r="Q117" s="205"/>
      <c r="R117" s="168"/>
      <c r="S117" s="124"/>
      <c r="T117" s="169"/>
      <c r="U117" s="168"/>
      <c r="V117" s="124"/>
      <c r="W117" s="169"/>
      <c r="AC117" s="143" t="b">
        <v>0</v>
      </c>
      <c r="AD117" s="143" t="b">
        <v>0</v>
      </c>
      <c r="AE117" s="139">
        <f t="shared" ref="AE117:AE121" si="4">COUNTIF(AC117:AD117,"true")</f>
        <v>0</v>
      </c>
      <c r="AF117" s="143" t="str">
        <f t="shared" ref="AF117:AF121" si="5">IF(AC117=TRUE,1,"")</f>
        <v/>
      </c>
      <c r="AG117" s="143" t="str">
        <f t="shared" ref="AG117:AG121" si="6">IF(AD117=TRUE,2,"")</f>
        <v/>
      </c>
      <c r="AH117" s="144" t="str">
        <f t="shared" ref="AH117:AH121" si="7">AF117&amp;AG117</f>
        <v/>
      </c>
    </row>
    <row r="118" spans="1:34" ht="18" customHeight="1">
      <c r="B118" s="23" t="s">
        <v>23</v>
      </c>
      <c r="C118" s="9" t="s">
        <v>148</v>
      </c>
      <c r="D118" s="9"/>
      <c r="E118" s="9"/>
      <c r="F118" s="9"/>
      <c r="G118" s="9"/>
      <c r="H118" s="9"/>
      <c r="I118" s="9"/>
      <c r="J118" s="9"/>
      <c r="K118" s="9"/>
      <c r="L118" s="9"/>
      <c r="M118" s="9"/>
      <c r="N118" s="9"/>
      <c r="O118" s="9"/>
      <c r="P118" s="9"/>
      <c r="Q118" s="24"/>
      <c r="R118" s="168"/>
      <c r="S118" s="124"/>
      <c r="T118" s="169"/>
      <c r="U118" s="168"/>
      <c r="V118" s="124"/>
      <c r="W118" s="169"/>
      <c r="AC118" s="143" t="b">
        <v>0</v>
      </c>
      <c r="AD118" s="143" t="b">
        <v>0</v>
      </c>
      <c r="AE118" s="139">
        <f t="shared" si="4"/>
        <v>0</v>
      </c>
      <c r="AF118" s="143" t="str">
        <f t="shared" si="5"/>
        <v/>
      </c>
      <c r="AG118" s="143" t="str">
        <f>IF(AD118=TRUE,2,"")</f>
        <v/>
      </c>
      <c r="AH118" s="144" t="str">
        <f>AF118&amp;AG118</f>
        <v/>
      </c>
    </row>
    <row r="119" spans="1:34" ht="39.75" customHeight="1">
      <c r="B119" s="23" t="s">
        <v>24</v>
      </c>
      <c r="C119" s="204" t="s">
        <v>149</v>
      </c>
      <c r="D119" s="204"/>
      <c r="E119" s="204"/>
      <c r="F119" s="204"/>
      <c r="G119" s="204"/>
      <c r="H119" s="204"/>
      <c r="I119" s="204"/>
      <c r="J119" s="204"/>
      <c r="K119" s="204"/>
      <c r="L119" s="204"/>
      <c r="M119" s="204"/>
      <c r="N119" s="204"/>
      <c r="O119" s="204"/>
      <c r="P119" s="204"/>
      <c r="Q119" s="205"/>
      <c r="R119" s="168"/>
      <c r="S119" s="124"/>
      <c r="T119" s="169"/>
      <c r="U119" s="168"/>
      <c r="V119" s="124"/>
      <c r="W119" s="169"/>
      <c r="AC119" s="143" t="b">
        <v>0</v>
      </c>
      <c r="AD119" s="143" t="b">
        <v>0</v>
      </c>
      <c r="AE119" s="139">
        <f t="shared" si="4"/>
        <v>0</v>
      </c>
      <c r="AF119" s="143" t="str">
        <f t="shared" si="5"/>
        <v/>
      </c>
      <c r="AG119" s="143" t="str">
        <f t="shared" si="6"/>
        <v/>
      </c>
      <c r="AH119" s="144" t="str">
        <f t="shared" si="7"/>
        <v/>
      </c>
    </row>
    <row r="120" spans="1:34" ht="18" customHeight="1">
      <c r="B120" s="23" t="s">
        <v>25</v>
      </c>
      <c r="C120" s="19" t="s">
        <v>150</v>
      </c>
      <c r="D120" s="19"/>
      <c r="E120" s="19"/>
      <c r="F120" s="19"/>
      <c r="G120" s="19"/>
      <c r="H120" s="19"/>
      <c r="I120" s="19"/>
      <c r="J120" s="19"/>
      <c r="K120" s="19"/>
      <c r="L120" s="19"/>
      <c r="M120" s="19"/>
      <c r="N120" s="19"/>
      <c r="O120" s="19"/>
      <c r="P120" s="19"/>
      <c r="Q120" s="19"/>
      <c r="R120" s="168"/>
      <c r="S120" s="124"/>
      <c r="T120" s="169"/>
      <c r="U120" s="168"/>
      <c r="V120" s="124"/>
      <c r="W120" s="169"/>
      <c r="AC120" s="143" t="b">
        <v>0</v>
      </c>
      <c r="AD120" s="143" t="b">
        <v>0</v>
      </c>
      <c r="AE120" s="139">
        <f t="shared" si="4"/>
        <v>0</v>
      </c>
      <c r="AF120" s="143" t="str">
        <f t="shared" si="5"/>
        <v/>
      </c>
      <c r="AG120" s="143" t="str">
        <f t="shared" si="6"/>
        <v/>
      </c>
      <c r="AH120" s="144" t="str">
        <f t="shared" si="7"/>
        <v/>
      </c>
    </row>
    <row r="121" spans="1:34" ht="18" customHeight="1">
      <c r="B121" s="23" t="s">
        <v>26</v>
      </c>
      <c r="C121" s="19" t="s">
        <v>151</v>
      </c>
      <c r="D121" s="19"/>
      <c r="E121" s="19"/>
      <c r="F121" s="19"/>
      <c r="G121" s="19"/>
      <c r="H121" s="19"/>
      <c r="I121" s="19"/>
      <c r="J121" s="19"/>
      <c r="K121" s="19"/>
      <c r="L121" s="19"/>
      <c r="M121" s="19"/>
      <c r="N121" s="19"/>
      <c r="O121" s="19"/>
      <c r="P121" s="19"/>
      <c r="Q121" s="25"/>
      <c r="R121" s="168"/>
      <c r="S121" s="124"/>
      <c r="T121" s="169"/>
      <c r="U121" s="168"/>
      <c r="V121" s="124"/>
      <c r="W121" s="169"/>
      <c r="AC121" s="143" t="b">
        <v>0</v>
      </c>
      <c r="AD121" s="143" t="b">
        <v>0</v>
      </c>
      <c r="AE121" s="139">
        <f t="shared" si="4"/>
        <v>0</v>
      </c>
      <c r="AF121" s="143" t="str">
        <f t="shared" si="5"/>
        <v/>
      </c>
      <c r="AG121" s="143" t="str">
        <f t="shared" si="6"/>
        <v/>
      </c>
      <c r="AH121" s="144" t="str">
        <f t="shared" si="7"/>
        <v/>
      </c>
    </row>
    <row r="124" spans="1:34" ht="18" customHeight="1">
      <c r="A124" s="6" t="s">
        <v>29</v>
      </c>
      <c r="B124" s="26" t="s">
        <v>152</v>
      </c>
    </row>
    <row r="125" spans="1:34" ht="18" customHeight="1">
      <c r="B125" s="26" t="s">
        <v>153</v>
      </c>
    </row>
    <row r="126" spans="1:34" ht="18" customHeight="1">
      <c r="B126" s="27" t="s">
        <v>371</v>
      </c>
    </row>
    <row r="127" spans="1:34" ht="2.25" customHeight="1">
      <c r="B127" s="27"/>
    </row>
    <row r="128" spans="1:34" ht="8.25" customHeight="1"/>
    <row r="129" spans="2:38" ht="63.75" customHeight="1">
      <c r="B129" s="195"/>
      <c r="C129" s="196"/>
      <c r="D129" s="196"/>
      <c r="E129" s="196"/>
      <c r="F129" s="196"/>
      <c r="G129" s="196"/>
      <c r="H129" s="196"/>
      <c r="I129" s="196"/>
      <c r="J129" s="196"/>
      <c r="K129" s="196"/>
      <c r="L129" s="196"/>
      <c r="M129" s="196"/>
      <c r="N129" s="196"/>
      <c r="O129" s="197"/>
      <c r="P129" s="198" t="s">
        <v>417</v>
      </c>
      <c r="Q129" s="199"/>
      <c r="R129" s="198" t="s">
        <v>32</v>
      </c>
      <c r="S129" s="199"/>
      <c r="T129" s="198" t="s">
        <v>240</v>
      </c>
      <c r="U129" s="199"/>
      <c r="V129" s="198" t="s">
        <v>414</v>
      </c>
      <c r="W129" s="199"/>
    </row>
    <row r="130" spans="2:38" ht="18" customHeight="1">
      <c r="B130" s="23" t="s">
        <v>21</v>
      </c>
      <c r="C130" s="19" t="s">
        <v>154</v>
      </c>
      <c r="D130" s="19"/>
      <c r="E130" s="19"/>
      <c r="F130" s="19"/>
      <c r="G130" s="19"/>
      <c r="H130" s="19"/>
      <c r="I130" s="19"/>
      <c r="J130" s="19"/>
      <c r="K130" s="19"/>
      <c r="L130" s="19"/>
      <c r="M130" s="19"/>
      <c r="N130" s="19"/>
      <c r="O130" s="19"/>
      <c r="P130" s="188"/>
      <c r="Q130" s="189"/>
      <c r="R130" s="188"/>
      <c r="S130" s="189"/>
      <c r="T130" s="188"/>
      <c r="U130" s="189"/>
      <c r="V130" s="188"/>
      <c r="W130" s="189"/>
      <c r="AC130" s="143" t="b">
        <v>0</v>
      </c>
      <c r="AD130" s="143" t="b">
        <v>0</v>
      </c>
      <c r="AE130" s="145" t="b">
        <v>0</v>
      </c>
      <c r="AF130" s="145" t="b">
        <v>0</v>
      </c>
      <c r="AG130" s="139">
        <f>COUNTIF(AC130:AF130,"true")</f>
        <v>0</v>
      </c>
      <c r="AH130" s="143" t="str">
        <f>IF(AC130=TRUE,1,"")</f>
        <v/>
      </c>
      <c r="AI130" s="143" t="str">
        <f>IF(AD130=TRUE,2,"")</f>
        <v/>
      </c>
      <c r="AJ130" s="143" t="str">
        <f>IF(AE130=TRUE,3,"")</f>
        <v/>
      </c>
      <c r="AK130" s="143" t="str">
        <f>IF(AF130=TRUE,4,"")</f>
        <v/>
      </c>
      <c r="AL130" s="144" t="str">
        <f>AH130&amp;AI130&amp;AJ130&amp;AK130</f>
        <v/>
      </c>
    </row>
    <row r="131" spans="2:38" ht="18" customHeight="1">
      <c r="B131" s="23" t="s">
        <v>22</v>
      </c>
      <c r="C131" s="19" t="s">
        <v>155</v>
      </c>
      <c r="D131" s="19"/>
      <c r="E131" s="19"/>
      <c r="F131" s="19"/>
      <c r="G131" s="19"/>
      <c r="H131" s="19"/>
      <c r="I131" s="19"/>
      <c r="J131" s="19"/>
      <c r="K131" s="19"/>
      <c r="L131" s="19"/>
      <c r="M131" s="19"/>
      <c r="N131" s="19"/>
      <c r="O131" s="19"/>
      <c r="P131" s="188"/>
      <c r="Q131" s="189"/>
      <c r="R131" s="188"/>
      <c r="S131" s="189"/>
      <c r="T131" s="188"/>
      <c r="U131" s="189"/>
      <c r="V131" s="188"/>
      <c r="W131" s="189"/>
      <c r="AC131" s="143" t="b">
        <v>0</v>
      </c>
      <c r="AD131" s="143" t="b">
        <v>0</v>
      </c>
      <c r="AE131" s="145" t="b">
        <v>0</v>
      </c>
      <c r="AF131" s="145"/>
      <c r="AG131" s="139">
        <f t="shared" ref="AG131:AG136" si="8">COUNTIF(AC131:AF131,"true")</f>
        <v>0</v>
      </c>
      <c r="AH131" s="143" t="str">
        <f t="shared" ref="AH131:AH136" si="9">IF(AC131=TRUE,1,"")</f>
        <v/>
      </c>
      <c r="AI131" s="143" t="str">
        <f t="shared" ref="AI131:AI136" si="10">IF(AD131=TRUE,2,"")</f>
        <v/>
      </c>
      <c r="AJ131" s="143" t="str">
        <f t="shared" ref="AJ131:AJ136" si="11">IF(AE131=TRUE,3,"")</f>
        <v/>
      </c>
      <c r="AK131" s="143" t="str">
        <f t="shared" ref="AK131:AK136" si="12">IF(AF131=TRUE,4,"")</f>
        <v/>
      </c>
      <c r="AL131" s="144" t="str">
        <f t="shared" ref="AL131:AL136" si="13">AH131&amp;AI131&amp;AJ131&amp;AK131</f>
        <v/>
      </c>
    </row>
    <row r="132" spans="2:38" ht="18" customHeight="1">
      <c r="B132" s="23" t="s">
        <v>23</v>
      </c>
      <c r="C132" s="19" t="s">
        <v>156</v>
      </c>
      <c r="D132" s="19"/>
      <c r="E132" s="19"/>
      <c r="F132" s="19"/>
      <c r="G132" s="19"/>
      <c r="H132" s="19"/>
      <c r="I132" s="19"/>
      <c r="J132" s="19"/>
      <c r="K132" s="19"/>
      <c r="L132" s="19"/>
      <c r="M132" s="19"/>
      <c r="N132" s="19"/>
      <c r="O132" s="19"/>
      <c r="P132" s="188"/>
      <c r="Q132" s="189"/>
      <c r="R132" s="188"/>
      <c r="S132" s="189"/>
      <c r="T132" s="188"/>
      <c r="U132" s="189"/>
      <c r="V132" s="188"/>
      <c r="W132" s="189"/>
      <c r="AC132" s="143" t="b">
        <v>0</v>
      </c>
      <c r="AD132" s="143"/>
      <c r="AE132" s="145"/>
      <c r="AF132" s="145"/>
      <c r="AG132" s="139">
        <f t="shared" si="8"/>
        <v>0</v>
      </c>
      <c r="AH132" s="143" t="str">
        <f t="shared" si="9"/>
        <v/>
      </c>
      <c r="AI132" s="143" t="str">
        <f t="shared" si="10"/>
        <v/>
      </c>
      <c r="AJ132" s="143" t="str">
        <f t="shared" si="11"/>
        <v/>
      </c>
      <c r="AK132" s="143" t="str">
        <f t="shared" si="12"/>
        <v/>
      </c>
      <c r="AL132" s="144" t="str">
        <f t="shared" si="13"/>
        <v/>
      </c>
    </row>
    <row r="133" spans="2:38" ht="18" customHeight="1">
      <c r="B133" s="23" t="s">
        <v>24</v>
      </c>
      <c r="C133" s="19" t="s">
        <v>157</v>
      </c>
      <c r="D133" s="19"/>
      <c r="E133" s="19"/>
      <c r="F133" s="19"/>
      <c r="G133" s="19"/>
      <c r="H133" s="19"/>
      <c r="I133" s="19"/>
      <c r="J133" s="19"/>
      <c r="K133" s="19"/>
      <c r="L133" s="19"/>
      <c r="M133" s="19"/>
      <c r="N133" s="19"/>
      <c r="O133" s="19"/>
      <c r="P133" s="188"/>
      <c r="Q133" s="189"/>
      <c r="R133" s="188"/>
      <c r="S133" s="189"/>
      <c r="T133" s="188"/>
      <c r="U133" s="189"/>
      <c r="V133" s="188"/>
      <c r="W133" s="189"/>
      <c r="AC133" s="143"/>
      <c r="AD133" s="143" t="b">
        <v>0</v>
      </c>
      <c r="AE133" s="145"/>
      <c r="AF133" s="145" t="b">
        <v>0</v>
      </c>
      <c r="AG133" s="139">
        <f t="shared" si="8"/>
        <v>0</v>
      </c>
      <c r="AH133" s="143" t="str">
        <f t="shared" si="9"/>
        <v/>
      </c>
      <c r="AI133" s="143" t="str">
        <f t="shared" si="10"/>
        <v/>
      </c>
      <c r="AJ133" s="143" t="str">
        <f t="shared" si="11"/>
        <v/>
      </c>
      <c r="AK133" s="143" t="str">
        <f t="shared" si="12"/>
        <v/>
      </c>
      <c r="AL133" s="144" t="str">
        <f t="shared" si="13"/>
        <v/>
      </c>
    </row>
    <row r="134" spans="2:38" ht="18" customHeight="1">
      <c r="B134" s="23" t="s">
        <v>25</v>
      </c>
      <c r="C134" s="19" t="s">
        <v>158</v>
      </c>
      <c r="D134" s="19"/>
      <c r="E134" s="19"/>
      <c r="F134" s="19"/>
      <c r="G134" s="19"/>
      <c r="H134" s="19"/>
      <c r="I134" s="19"/>
      <c r="J134" s="19"/>
      <c r="K134" s="19"/>
      <c r="L134" s="19"/>
      <c r="M134" s="19"/>
      <c r="N134" s="19"/>
      <c r="O134" s="19"/>
      <c r="P134" s="188"/>
      <c r="Q134" s="189"/>
      <c r="R134" s="188"/>
      <c r="S134" s="189"/>
      <c r="T134" s="188"/>
      <c r="U134" s="189"/>
      <c r="V134" s="188"/>
      <c r="W134" s="189"/>
      <c r="AC134" s="143" t="b">
        <v>0</v>
      </c>
      <c r="AD134" s="143" t="b">
        <v>0</v>
      </c>
      <c r="AE134" s="145" t="b">
        <v>0</v>
      </c>
      <c r="AF134" s="145"/>
      <c r="AG134" s="139">
        <f t="shared" si="8"/>
        <v>0</v>
      </c>
      <c r="AH134" s="143" t="str">
        <f t="shared" si="9"/>
        <v/>
      </c>
      <c r="AI134" s="143" t="str">
        <f t="shared" si="10"/>
        <v/>
      </c>
      <c r="AJ134" s="143" t="str">
        <f t="shared" si="11"/>
        <v/>
      </c>
      <c r="AK134" s="143" t="str">
        <f t="shared" si="12"/>
        <v/>
      </c>
      <c r="AL134" s="144" t="str">
        <f t="shared" si="13"/>
        <v/>
      </c>
    </row>
    <row r="135" spans="2:38" ht="18" customHeight="1">
      <c r="B135" s="23" t="s">
        <v>26</v>
      </c>
      <c r="C135" s="19" t="s">
        <v>159</v>
      </c>
      <c r="D135" s="19"/>
      <c r="E135" s="19"/>
      <c r="F135" s="19"/>
      <c r="G135" s="19"/>
      <c r="H135" s="19"/>
      <c r="I135" s="19"/>
      <c r="J135" s="19"/>
      <c r="K135" s="19"/>
      <c r="L135" s="19"/>
      <c r="M135" s="19"/>
      <c r="N135" s="19"/>
      <c r="O135" s="19"/>
      <c r="P135" s="188"/>
      <c r="Q135" s="189"/>
      <c r="R135" s="188"/>
      <c r="S135" s="189"/>
      <c r="T135" s="188"/>
      <c r="U135" s="189"/>
      <c r="V135" s="188"/>
      <c r="W135" s="189"/>
      <c r="AC135" s="143" t="b">
        <v>0</v>
      </c>
      <c r="AD135" s="143" t="b">
        <v>0</v>
      </c>
      <c r="AE135" s="145" t="b">
        <v>0</v>
      </c>
      <c r="AF135" s="145"/>
      <c r="AG135" s="139">
        <f t="shared" si="8"/>
        <v>0</v>
      </c>
      <c r="AH135" s="143" t="str">
        <f t="shared" si="9"/>
        <v/>
      </c>
      <c r="AI135" s="143" t="str">
        <f t="shared" si="10"/>
        <v/>
      </c>
      <c r="AJ135" s="143" t="str">
        <f t="shared" si="11"/>
        <v/>
      </c>
      <c r="AK135" s="143" t="str">
        <f t="shared" si="12"/>
        <v/>
      </c>
      <c r="AL135" s="144" t="str">
        <f t="shared" si="13"/>
        <v/>
      </c>
    </row>
    <row r="136" spans="2:38" ht="18" customHeight="1">
      <c r="B136" s="28" t="s">
        <v>30</v>
      </c>
      <c r="C136" s="9" t="s">
        <v>160</v>
      </c>
      <c r="D136" s="9"/>
      <c r="E136" s="9"/>
      <c r="F136" s="9"/>
      <c r="G136" s="9"/>
      <c r="H136" s="9"/>
      <c r="I136" s="9"/>
      <c r="J136" s="9"/>
      <c r="K136" s="9"/>
      <c r="L136" s="9"/>
      <c r="M136" s="9"/>
      <c r="N136" s="9"/>
      <c r="O136" s="10"/>
      <c r="P136" s="206"/>
      <c r="Q136" s="207"/>
      <c r="R136" s="206"/>
      <c r="S136" s="207"/>
      <c r="T136" s="206"/>
      <c r="U136" s="207"/>
      <c r="V136" s="206"/>
      <c r="W136" s="207"/>
      <c r="AC136" s="143" t="b">
        <v>0</v>
      </c>
      <c r="AD136" s="143" t="b">
        <v>0</v>
      </c>
      <c r="AE136" s="145" t="b">
        <v>0</v>
      </c>
      <c r="AF136" s="145" t="b">
        <v>0</v>
      </c>
      <c r="AG136" s="139">
        <f t="shared" si="8"/>
        <v>0</v>
      </c>
      <c r="AH136" s="143" t="str">
        <f t="shared" si="9"/>
        <v/>
      </c>
      <c r="AI136" s="143" t="str">
        <f t="shared" si="10"/>
        <v/>
      </c>
      <c r="AJ136" s="143" t="str">
        <f t="shared" si="11"/>
        <v/>
      </c>
      <c r="AK136" s="143" t="str">
        <f t="shared" si="12"/>
        <v/>
      </c>
      <c r="AL136" s="144" t="str">
        <f t="shared" si="13"/>
        <v/>
      </c>
    </row>
    <row r="137" spans="2:38" ht="30.75" customHeight="1">
      <c r="B137" s="29" t="s">
        <v>35</v>
      </c>
      <c r="C137" s="15"/>
      <c r="D137" s="15"/>
      <c r="E137" s="15"/>
      <c r="F137" s="192"/>
      <c r="G137" s="192"/>
      <c r="H137" s="192"/>
      <c r="I137" s="192"/>
      <c r="J137" s="192"/>
      <c r="K137" s="192"/>
      <c r="L137" s="192"/>
      <c r="M137" s="192"/>
      <c r="N137" s="192"/>
      <c r="O137" s="193"/>
      <c r="P137" s="208"/>
      <c r="Q137" s="209"/>
      <c r="R137" s="208"/>
      <c r="S137" s="209"/>
      <c r="T137" s="208"/>
      <c r="U137" s="209"/>
      <c r="V137" s="208"/>
      <c r="W137" s="209"/>
      <c r="Z137" s="146"/>
      <c r="AC137" s="140" t="str">
        <f>IF(F137="","",F137)</f>
        <v/>
      </c>
      <c r="AD137" s="138" t="s">
        <v>406</v>
      </c>
      <c r="AF137" s="139" t="str">
        <f>IF(COUNTIF(AC136:AE136,"TRUE")&gt;0,1,"")</f>
        <v/>
      </c>
    </row>
    <row r="139" spans="2:38" ht="18" customHeight="1">
      <c r="B139" s="185" t="s">
        <v>36</v>
      </c>
      <c r="C139" s="185"/>
      <c r="D139" s="6" t="s">
        <v>161</v>
      </c>
    </row>
    <row r="140" spans="2:38" ht="8.25" customHeight="1"/>
    <row r="141" spans="2:38" ht="18" customHeight="1">
      <c r="B141" s="210" t="s">
        <v>40</v>
      </c>
      <c r="C141" s="191" t="s">
        <v>37</v>
      </c>
      <c r="D141" s="191"/>
      <c r="E141" s="191"/>
      <c r="F141" s="191"/>
      <c r="G141" s="191"/>
      <c r="H141" s="231" t="s">
        <v>162</v>
      </c>
      <c r="I141" s="231"/>
      <c r="J141" s="231"/>
      <c r="K141" s="231"/>
      <c r="L141" s="231"/>
      <c r="M141" s="231"/>
      <c r="N141" s="231"/>
      <c r="O141" s="231"/>
      <c r="P141" s="231"/>
      <c r="Q141" s="231"/>
      <c r="R141" s="191" t="s">
        <v>43</v>
      </c>
      <c r="S141" s="191"/>
      <c r="T141" s="231" t="s">
        <v>232</v>
      </c>
      <c r="U141" s="231"/>
      <c r="V141" s="232"/>
      <c r="W141" s="31" t="s">
        <v>42</v>
      </c>
      <c r="AC141" s="143" t="str">
        <f>IF(H141="","",H141)</f>
        <v>大字○○ヶ原</v>
      </c>
    </row>
    <row r="142" spans="2:38" ht="18" customHeight="1">
      <c r="B142" s="210"/>
      <c r="C142" s="191" t="s">
        <v>38</v>
      </c>
      <c r="D142" s="191"/>
      <c r="E142" s="191"/>
      <c r="F142" s="191"/>
      <c r="G142" s="191"/>
      <c r="H142" s="231" t="s">
        <v>163</v>
      </c>
      <c r="I142" s="231"/>
      <c r="J142" s="231"/>
      <c r="K142" s="231"/>
      <c r="L142" s="231"/>
      <c r="M142" s="231"/>
      <c r="N142" s="231"/>
      <c r="O142" s="231"/>
      <c r="P142" s="231"/>
      <c r="Q142" s="231"/>
      <c r="R142" s="231"/>
      <c r="S142" s="231"/>
      <c r="T142" s="231"/>
      <c r="U142" s="231"/>
      <c r="V142" s="231"/>
      <c r="W142" s="231"/>
      <c r="AC142" s="143" t="str">
        <f>IF(T141="","",T141)</f>
        <v>××</v>
      </c>
    </row>
    <row r="143" spans="2:38" ht="18" customHeight="1">
      <c r="B143" s="210"/>
      <c r="C143" s="191" t="s">
        <v>39</v>
      </c>
      <c r="D143" s="191"/>
      <c r="E143" s="191"/>
      <c r="F143" s="191"/>
      <c r="G143" s="191"/>
      <c r="H143" s="231" t="s">
        <v>164</v>
      </c>
      <c r="I143" s="231"/>
      <c r="J143" s="231"/>
      <c r="K143" s="231"/>
      <c r="L143" s="231"/>
      <c r="M143" s="231"/>
      <c r="N143" s="231"/>
      <c r="O143" s="231"/>
      <c r="P143" s="231"/>
      <c r="Q143" s="231"/>
      <c r="R143" s="231"/>
      <c r="S143" s="231"/>
      <c r="T143" s="231"/>
      <c r="U143" s="231"/>
      <c r="V143" s="231"/>
      <c r="W143" s="231"/>
      <c r="AC143" s="143" t="str">
        <f>IF(H142="","",H142)</f>
        <v>農振白地</v>
      </c>
    </row>
    <row r="144" spans="2:38" ht="18" customHeight="1">
      <c r="B144" s="210"/>
      <c r="C144" s="190" t="s">
        <v>41</v>
      </c>
      <c r="D144" s="191"/>
      <c r="E144" s="191"/>
      <c r="F144" s="191"/>
      <c r="G144" s="191"/>
      <c r="H144" s="225" t="s">
        <v>165</v>
      </c>
      <c r="I144" s="226"/>
      <c r="J144" s="226"/>
      <c r="K144" s="226"/>
      <c r="L144" s="226"/>
      <c r="M144" s="226"/>
      <c r="N144" s="226"/>
      <c r="O144" s="226"/>
      <c r="P144" s="226"/>
      <c r="Q144" s="226"/>
      <c r="R144" s="226"/>
      <c r="S144" s="226"/>
      <c r="T144" s="226"/>
      <c r="U144" s="226"/>
      <c r="V144" s="226"/>
      <c r="W144" s="227"/>
      <c r="AC144" s="143" t="str">
        <f>IF(H143="","",H143)</f>
        <v>大規模商業施設</v>
      </c>
    </row>
    <row r="145" spans="2:29" ht="28.5" customHeight="1">
      <c r="B145" s="210"/>
      <c r="C145" s="191"/>
      <c r="D145" s="191"/>
      <c r="E145" s="191"/>
      <c r="F145" s="191"/>
      <c r="G145" s="191"/>
      <c r="H145" s="228"/>
      <c r="I145" s="229"/>
      <c r="J145" s="229"/>
      <c r="K145" s="229"/>
      <c r="L145" s="229"/>
      <c r="M145" s="229"/>
      <c r="N145" s="229"/>
      <c r="O145" s="229"/>
      <c r="P145" s="229"/>
      <c r="Q145" s="229"/>
      <c r="R145" s="229"/>
      <c r="S145" s="229"/>
      <c r="T145" s="229"/>
      <c r="U145" s="229"/>
      <c r="V145" s="229"/>
      <c r="W145" s="230"/>
      <c r="AC145" s="143" t="str">
        <f>IF(H144="","",H144)</f>
        <v>農業委員会の決定後、県農業会議の意見を聴くため、時間がかかった。農業委員会の決定のみで転用許可できないのは、市が主体的に土地利用を行う上で問題</v>
      </c>
    </row>
    <row r="146" spans="2:29" ht="18" customHeight="1">
      <c r="B146" s="210">
        <v>1</v>
      </c>
      <c r="C146" s="191" t="s">
        <v>37</v>
      </c>
      <c r="D146" s="191"/>
      <c r="E146" s="191"/>
      <c r="F146" s="191"/>
      <c r="G146" s="191"/>
      <c r="H146" s="211"/>
      <c r="I146" s="211"/>
      <c r="J146" s="211"/>
      <c r="K146" s="211"/>
      <c r="L146" s="211"/>
      <c r="M146" s="211"/>
      <c r="N146" s="211"/>
      <c r="O146" s="211"/>
      <c r="P146" s="211"/>
      <c r="Q146" s="211"/>
      <c r="R146" s="191" t="s">
        <v>43</v>
      </c>
      <c r="S146" s="191"/>
      <c r="T146" s="211"/>
      <c r="U146" s="211"/>
      <c r="V146" s="212"/>
      <c r="W146" s="22" t="s">
        <v>42</v>
      </c>
      <c r="AC146" s="140" t="str">
        <f>IF(H146="","",H146)</f>
        <v/>
      </c>
    </row>
    <row r="147" spans="2:29" ht="18" customHeight="1">
      <c r="B147" s="210"/>
      <c r="C147" s="191" t="s">
        <v>38</v>
      </c>
      <c r="D147" s="191"/>
      <c r="E147" s="191"/>
      <c r="F147" s="191"/>
      <c r="G147" s="191"/>
      <c r="H147" s="211"/>
      <c r="I147" s="211"/>
      <c r="J147" s="211"/>
      <c r="K147" s="211"/>
      <c r="L147" s="211"/>
      <c r="M147" s="211"/>
      <c r="N147" s="211"/>
      <c r="O147" s="211"/>
      <c r="P147" s="211"/>
      <c r="Q147" s="211"/>
      <c r="R147" s="211"/>
      <c r="S147" s="211"/>
      <c r="T147" s="211"/>
      <c r="U147" s="211"/>
      <c r="V147" s="211"/>
      <c r="W147" s="211"/>
      <c r="AC147" s="140" t="str">
        <f>IF(T146="","",T146)</f>
        <v/>
      </c>
    </row>
    <row r="148" spans="2:29" ht="18" customHeight="1">
      <c r="B148" s="210"/>
      <c r="C148" s="191" t="s">
        <v>39</v>
      </c>
      <c r="D148" s="191"/>
      <c r="E148" s="191"/>
      <c r="F148" s="191"/>
      <c r="G148" s="191"/>
      <c r="H148" s="211"/>
      <c r="I148" s="211"/>
      <c r="J148" s="211"/>
      <c r="K148" s="211"/>
      <c r="L148" s="211"/>
      <c r="M148" s="211"/>
      <c r="N148" s="211"/>
      <c r="O148" s="211"/>
      <c r="P148" s="211"/>
      <c r="Q148" s="211"/>
      <c r="R148" s="211"/>
      <c r="S148" s="211"/>
      <c r="T148" s="211"/>
      <c r="U148" s="211"/>
      <c r="V148" s="211"/>
      <c r="W148" s="211"/>
      <c r="AC148" s="140" t="str">
        <f>IF(H147="","",H147)</f>
        <v/>
      </c>
    </row>
    <row r="149" spans="2:29" ht="18" customHeight="1">
      <c r="B149" s="210"/>
      <c r="C149" s="190" t="s">
        <v>41</v>
      </c>
      <c r="D149" s="191"/>
      <c r="E149" s="191"/>
      <c r="F149" s="191"/>
      <c r="G149" s="191"/>
      <c r="H149" s="213"/>
      <c r="I149" s="214"/>
      <c r="J149" s="214"/>
      <c r="K149" s="214"/>
      <c r="L149" s="214"/>
      <c r="M149" s="214"/>
      <c r="N149" s="214"/>
      <c r="O149" s="214"/>
      <c r="P149" s="214"/>
      <c r="Q149" s="214"/>
      <c r="R149" s="214"/>
      <c r="S149" s="214"/>
      <c r="T149" s="214"/>
      <c r="U149" s="214"/>
      <c r="V149" s="214"/>
      <c r="W149" s="215"/>
      <c r="AC149" s="140" t="str">
        <f>IF(H148="","",H148)</f>
        <v/>
      </c>
    </row>
    <row r="150" spans="2:29" ht="28.5" customHeight="1">
      <c r="B150" s="210"/>
      <c r="C150" s="191"/>
      <c r="D150" s="191"/>
      <c r="E150" s="191"/>
      <c r="F150" s="191"/>
      <c r="G150" s="191"/>
      <c r="H150" s="216"/>
      <c r="I150" s="217"/>
      <c r="J150" s="217"/>
      <c r="K150" s="217"/>
      <c r="L150" s="217"/>
      <c r="M150" s="217"/>
      <c r="N150" s="217"/>
      <c r="O150" s="217"/>
      <c r="P150" s="217"/>
      <c r="Q150" s="217"/>
      <c r="R150" s="217"/>
      <c r="S150" s="217"/>
      <c r="T150" s="217"/>
      <c r="U150" s="217"/>
      <c r="V150" s="217"/>
      <c r="W150" s="218"/>
      <c r="AC150" s="140" t="str">
        <f>IF(H149="","",H149)</f>
        <v/>
      </c>
    </row>
    <row r="151" spans="2:29" ht="18" customHeight="1">
      <c r="B151" s="210">
        <v>2</v>
      </c>
      <c r="C151" s="191" t="s">
        <v>37</v>
      </c>
      <c r="D151" s="191"/>
      <c r="E151" s="191"/>
      <c r="F151" s="191"/>
      <c r="G151" s="191"/>
      <c r="H151" s="211"/>
      <c r="I151" s="211"/>
      <c r="J151" s="211"/>
      <c r="K151" s="211"/>
      <c r="L151" s="211"/>
      <c r="M151" s="211"/>
      <c r="N151" s="211"/>
      <c r="O151" s="211"/>
      <c r="P151" s="211"/>
      <c r="Q151" s="211"/>
      <c r="R151" s="191" t="s">
        <v>43</v>
      </c>
      <c r="S151" s="191"/>
      <c r="T151" s="211"/>
      <c r="U151" s="211"/>
      <c r="V151" s="212"/>
      <c r="W151" s="22" t="s">
        <v>42</v>
      </c>
      <c r="AC151" s="140" t="str">
        <f>IF(H151="","",H151)</f>
        <v/>
      </c>
    </row>
    <row r="152" spans="2:29" ht="18" customHeight="1">
      <c r="B152" s="210"/>
      <c r="C152" s="191" t="s">
        <v>38</v>
      </c>
      <c r="D152" s="191"/>
      <c r="E152" s="191"/>
      <c r="F152" s="191"/>
      <c r="G152" s="191"/>
      <c r="H152" s="211"/>
      <c r="I152" s="211"/>
      <c r="J152" s="211"/>
      <c r="K152" s="211"/>
      <c r="L152" s="211"/>
      <c r="M152" s="211"/>
      <c r="N152" s="211"/>
      <c r="O152" s="211"/>
      <c r="P152" s="211"/>
      <c r="Q152" s="211"/>
      <c r="R152" s="211"/>
      <c r="S152" s="211"/>
      <c r="T152" s="211"/>
      <c r="U152" s="211"/>
      <c r="V152" s="211"/>
      <c r="W152" s="211"/>
      <c r="AC152" s="140" t="str">
        <f>IF(T151="","",T151)</f>
        <v/>
      </c>
    </row>
    <row r="153" spans="2:29" ht="18" customHeight="1">
      <c r="B153" s="210"/>
      <c r="C153" s="191" t="s">
        <v>39</v>
      </c>
      <c r="D153" s="191"/>
      <c r="E153" s="191"/>
      <c r="F153" s="191"/>
      <c r="G153" s="191"/>
      <c r="H153" s="211"/>
      <c r="I153" s="211"/>
      <c r="J153" s="211"/>
      <c r="K153" s="211"/>
      <c r="L153" s="211"/>
      <c r="M153" s="211"/>
      <c r="N153" s="211"/>
      <c r="O153" s="211"/>
      <c r="P153" s="211"/>
      <c r="Q153" s="211"/>
      <c r="R153" s="211"/>
      <c r="S153" s="211"/>
      <c r="T153" s="211"/>
      <c r="U153" s="211"/>
      <c r="V153" s="211"/>
      <c r="W153" s="211"/>
      <c r="AC153" s="140" t="str">
        <f>IF(H152="","",H152)</f>
        <v/>
      </c>
    </row>
    <row r="154" spans="2:29" ht="18" customHeight="1">
      <c r="B154" s="210"/>
      <c r="C154" s="190" t="s">
        <v>41</v>
      </c>
      <c r="D154" s="191"/>
      <c r="E154" s="191"/>
      <c r="F154" s="191"/>
      <c r="G154" s="191"/>
      <c r="H154" s="213"/>
      <c r="I154" s="214"/>
      <c r="J154" s="214"/>
      <c r="K154" s="214"/>
      <c r="L154" s="214"/>
      <c r="M154" s="214"/>
      <c r="N154" s="214"/>
      <c r="O154" s="214"/>
      <c r="P154" s="214"/>
      <c r="Q154" s="214"/>
      <c r="R154" s="214"/>
      <c r="S154" s="214"/>
      <c r="T154" s="214"/>
      <c r="U154" s="214"/>
      <c r="V154" s="214"/>
      <c r="W154" s="215"/>
      <c r="AC154" s="140" t="str">
        <f>IF(H153="","",H153)</f>
        <v/>
      </c>
    </row>
    <row r="155" spans="2:29" ht="28.5" customHeight="1">
      <c r="B155" s="210"/>
      <c r="C155" s="191"/>
      <c r="D155" s="191"/>
      <c r="E155" s="191"/>
      <c r="F155" s="191"/>
      <c r="G155" s="191"/>
      <c r="H155" s="216"/>
      <c r="I155" s="217"/>
      <c r="J155" s="217"/>
      <c r="K155" s="217"/>
      <c r="L155" s="217"/>
      <c r="M155" s="217"/>
      <c r="N155" s="217"/>
      <c r="O155" s="217"/>
      <c r="P155" s="217"/>
      <c r="Q155" s="217"/>
      <c r="R155" s="217"/>
      <c r="S155" s="217"/>
      <c r="T155" s="217"/>
      <c r="U155" s="217"/>
      <c r="V155" s="217"/>
      <c r="W155" s="218"/>
      <c r="AC155" s="140" t="str">
        <f>IF(H154="","",H154)</f>
        <v/>
      </c>
    </row>
    <row r="156" spans="2:29" ht="18" customHeight="1">
      <c r="B156" s="210">
        <v>3</v>
      </c>
      <c r="C156" s="191" t="s">
        <v>37</v>
      </c>
      <c r="D156" s="191"/>
      <c r="E156" s="191"/>
      <c r="F156" s="191"/>
      <c r="G156" s="191"/>
      <c r="H156" s="211"/>
      <c r="I156" s="211"/>
      <c r="J156" s="211"/>
      <c r="K156" s="211"/>
      <c r="L156" s="211"/>
      <c r="M156" s="211"/>
      <c r="N156" s="211"/>
      <c r="O156" s="211"/>
      <c r="P156" s="211"/>
      <c r="Q156" s="211"/>
      <c r="R156" s="191" t="s">
        <v>43</v>
      </c>
      <c r="S156" s="191"/>
      <c r="T156" s="211"/>
      <c r="U156" s="211"/>
      <c r="V156" s="212"/>
      <c r="W156" s="22" t="s">
        <v>42</v>
      </c>
      <c r="AC156" s="140" t="str">
        <f>IF(H156="","",H156)</f>
        <v/>
      </c>
    </row>
    <row r="157" spans="2:29" ht="18" customHeight="1">
      <c r="B157" s="210"/>
      <c r="C157" s="191" t="s">
        <v>38</v>
      </c>
      <c r="D157" s="191"/>
      <c r="E157" s="191"/>
      <c r="F157" s="191"/>
      <c r="G157" s="191"/>
      <c r="H157" s="211"/>
      <c r="I157" s="211"/>
      <c r="J157" s="211"/>
      <c r="K157" s="211"/>
      <c r="L157" s="211"/>
      <c r="M157" s="211"/>
      <c r="N157" s="211"/>
      <c r="O157" s="211"/>
      <c r="P157" s="211"/>
      <c r="Q157" s="211"/>
      <c r="R157" s="211"/>
      <c r="S157" s="211"/>
      <c r="T157" s="211"/>
      <c r="U157" s="211"/>
      <c r="V157" s="211"/>
      <c r="W157" s="211"/>
      <c r="AC157" s="140" t="str">
        <f>IF(T156="","",T156)</f>
        <v/>
      </c>
    </row>
    <row r="158" spans="2:29" ht="18" customHeight="1">
      <c r="B158" s="210"/>
      <c r="C158" s="191" t="s">
        <v>39</v>
      </c>
      <c r="D158" s="191"/>
      <c r="E158" s="191"/>
      <c r="F158" s="191"/>
      <c r="G158" s="191"/>
      <c r="H158" s="211"/>
      <c r="I158" s="211"/>
      <c r="J158" s="211"/>
      <c r="K158" s="211"/>
      <c r="L158" s="211"/>
      <c r="M158" s="211"/>
      <c r="N158" s="211"/>
      <c r="O158" s="211"/>
      <c r="P158" s="211"/>
      <c r="Q158" s="211"/>
      <c r="R158" s="211"/>
      <c r="S158" s="211"/>
      <c r="T158" s="211"/>
      <c r="U158" s="211"/>
      <c r="V158" s="211"/>
      <c r="W158" s="211"/>
      <c r="AC158" s="140" t="str">
        <f>IF(H157="","",H157)</f>
        <v/>
      </c>
    </row>
    <row r="159" spans="2:29" ht="18" customHeight="1">
      <c r="B159" s="210"/>
      <c r="C159" s="190" t="s">
        <v>41</v>
      </c>
      <c r="D159" s="191"/>
      <c r="E159" s="191"/>
      <c r="F159" s="191"/>
      <c r="G159" s="191"/>
      <c r="H159" s="213"/>
      <c r="I159" s="214"/>
      <c r="J159" s="214"/>
      <c r="K159" s="214"/>
      <c r="L159" s="214"/>
      <c r="M159" s="214"/>
      <c r="N159" s="214"/>
      <c r="O159" s="214"/>
      <c r="P159" s="214"/>
      <c r="Q159" s="214"/>
      <c r="R159" s="214"/>
      <c r="S159" s="214"/>
      <c r="T159" s="214"/>
      <c r="U159" s="214"/>
      <c r="V159" s="214"/>
      <c r="W159" s="215"/>
      <c r="AC159" s="140" t="str">
        <f>IF(H158="","",H158)</f>
        <v/>
      </c>
    </row>
    <row r="160" spans="2:29" ht="28.5" customHeight="1">
      <c r="B160" s="210"/>
      <c r="C160" s="191"/>
      <c r="D160" s="191"/>
      <c r="E160" s="191"/>
      <c r="F160" s="191"/>
      <c r="G160" s="191"/>
      <c r="H160" s="216"/>
      <c r="I160" s="217"/>
      <c r="J160" s="217"/>
      <c r="K160" s="217"/>
      <c r="L160" s="217"/>
      <c r="M160" s="217"/>
      <c r="N160" s="217"/>
      <c r="O160" s="217"/>
      <c r="P160" s="217"/>
      <c r="Q160" s="217"/>
      <c r="R160" s="217"/>
      <c r="S160" s="217"/>
      <c r="T160" s="217"/>
      <c r="U160" s="217"/>
      <c r="V160" s="217"/>
      <c r="W160" s="218"/>
      <c r="AC160" s="140" t="str">
        <f>IF(H159="","",H159)</f>
        <v/>
      </c>
    </row>
    <row r="163" spans="1:38" ht="18" customHeight="1">
      <c r="A163" s="6" t="s">
        <v>44</v>
      </c>
      <c r="B163" s="6" t="s">
        <v>166</v>
      </c>
    </row>
    <row r="164" spans="1:38" ht="18" customHeight="1">
      <c r="B164" s="6" t="s">
        <v>167</v>
      </c>
    </row>
    <row r="165" spans="1:38" ht="18" customHeight="1">
      <c r="B165" s="6" t="s">
        <v>168</v>
      </c>
    </row>
    <row r="166" spans="1:38" ht="8.25" customHeight="1"/>
    <row r="167" spans="1:38" ht="63.75" customHeight="1">
      <c r="B167" s="195"/>
      <c r="C167" s="196"/>
      <c r="D167" s="196"/>
      <c r="E167" s="196"/>
      <c r="F167" s="196"/>
      <c r="G167" s="196"/>
      <c r="H167" s="196"/>
      <c r="I167" s="196"/>
      <c r="J167" s="196"/>
      <c r="K167" s="196"/>
      <c r="L167" s="196"/>
      <c r="M167" s="196"/>
      <c r="N167" s="196"/>
      <c r="O167" s="197"/>
      <c r="P167" s="198" t="s">
        <v>416</v>
      </c>
      <c r="Q167" s="199"/>
      <c r="R167" s="198" t="s">
        <v>32</v>
      </c>
      <c r="S167" s="199"/>
      <c r="T167" s="198" t="s">
        <v>415</v>
      </c>
      <c r="U167" s="199"/>
      <c r="V167" s="198" t="s">
        <v>414</v>
      </c>
      <c r="W167" s="199"/>
    </row>
    <row r="168" spans="1:38" ht="18" customHeight="1">
      <c r="B168" s="23" t="s">
        <v>21</v>
      </c>
      <c r="C168" s="19" t="s">
        <v>169</v>
      </c>
      <c r="D168" s="19"/>
      <c r="E168" s="19"/>
      <c r="F168" s="19"/>
      <c r="G168" s="19"/>
      <c r="H168" s="19"/>
      <c r="I168" s="19"/>
      <c r="J168" s="19"/>
      <c r="K168" s="19"/>
      <c r="L168" s="19"/>
      <c r="M168" s="19"/>
      <c r="N168" s="19"/>
      <c r="O168" s="19"/>
      <c r="P168" s="188"/>
      <c r="Q168" s="189"/>
      <c r="R168" s="188"/>
      <c r="S168" s="189"/>
      <c r="T168" s="188"/>
      <c r="U168" s="189"/>
      <c r="V168" s="188"/>
      <c r="W168" s="189"/>
      <c r="AC168" s="143" t="b">
        <v>0</v>
      </c>
      <c r="AD168" s="143" t="b">
        <v>0</v>
      </c>
      <c r="AE168" s="145" t="b">
        <v>0</v>
      </c>
      <c r="AF168" s="145" t="b">
        <v>0</v>
      </c>
      <c r="AG168" s="139">
        <f>COUNTIF(AC168:AF168,"true")</f>
        <v>0</v>
      </c>
      <c r="AH168" s="143" t="str">
        <f>IF(AC168=TRUE,"1","")</f>
        <v/>
      </c>
      <c r="AI168" s="143" t="str">
        <f>IF(AD168=TRUE,"2","")</f>
        <v/>
      </c>
      <c r="AJ168" s="143" t="str">
        <f>IF(AE168=TRUE,"3","")</f>
        <v/>
      </c>
      <c r="AK168" s="143" t="str">
        <f>IF(AF168=TRUE,"4","")</f>
        <v/>
      </c>
      <c r="AL168" s="144" t="str">
        <f>AH168&amp;AI168&amp;AJ168&amp;AK168</f>
        <v/>
      </c>
    </row>
    <row r="169" spans="1:38" ht="18" customHeight="1">
      <c r="B169" s="23" t="s">
        <v>22</v>
      </c>
      <c r="C169" s="19" t="s">
        <v>170</v>
      </c>
      <c r="D169" s="19"/>
      <c r="E169" s="19"/>
      <c r="F169" s="19"/>
      <c r="G169" s="19"/>
      <c r="H169" s="19"/>
      <c r="I169" s="19"/>
      <c r="J169" s="19"/>
      <c r="K169" s="19"/>
      <c r="L169" s="19"/>
      <c r="M169" s="19"/>
      <c r="N169" s="19"/>
      <c r="O169" s="19"/>
      <c r="P169" s="188"/>
      <c r="Q169" s="189"/>
      <c r="R169" s="188"/>
      <c r="S169" s="189"/>
      <c r="T169" s="188"/>
      <c r="U169" s="189"/>
      <c r="V169" s="188"/>
      <c r="W169" s="189"/>
      <c r="AC169" s="143" t="b">
        <v>0</v>
      </c>
      <c r="AD169" s="143" t="b">
        <v>0</v>
      </c>
      <c r="AE169" s="145" t="b">
        <v>0</v>
      </c>
      <c r="AF169" s="145"/>
      <c r="AG169" s="139">
        <f t="shared" ref="AG169:AG175" si="14">COUNTIF(AC169:AF169,"true")</f>
        <v>0</v>
      </c>
      <c r="AH169" s="143" t="str">
        <f t="shared" ref="AH169:AH175" si="15">IF(AC169=TRUE,"1","")</f>
        <v/>
      </c>
      <c r="AI169" s="143" t="str">
        <f t="shared" ref="AI169:AI175" si="16">IF(AD169=TRUE,"2","")</f>
        <v/>
      </c>
      <c r="AJ169" s="143" t="str">
        <f t="shared" ref="AJ169:AJ175" si="17">IF(AE169=TRUE,"3","")</f>
        <v/>
      </c>
      <c r="AK169" s="143" t="str">
        <f t="shared" ref="AK169:AK175" si="18">IF(AF169=TRUE,"4","")</f>
        <v/>
      </c>
      <c r="AL169" s="144" t="str">
        <f t="shared" ref="AL169:AL175" si="19">AH169&amp;AI169&amp;AJ169&amp;AK169</f>
        <v/>
      </c>
    </row>
    <row r="170" spans="1:38" ht="18" customHeight="1">
      <c r="B170" s="23" t="s">
        <v>23</v>
      </c>
      <c r="C170" s="19" t="s">
        <v>171</v>
      </c>
      <c r="D170" s="19"/>
      <c r="E170" s="19"/>
      <c r="F170" s="19"/>
      <c r="G170" s="19"/>
      <c r="H170" s="19"/>
      <c r="I170" s="19"/>
      <c r="J170" s="19"/>
      <c r="K170" s="19"/>
      <c r="L170" s="19"/>
      <c r="M170" s="19"/>
      <c r="N170" s="19"/>
      <c r="O170" s="19"/>
      <c r="P170" s="188"/>
      <c r="Q170" s="189"/>
      <c r="R170" s="188"/>
      <c r="S170" s="189"/>
      <c r="T170" s="188"/>
      <c r="U170" s="189"/>
      <c r="V170" s="188"/>
      <c r="W170" s="189"/>
      <c r="AC170" s="143" t="b">
        <v>0</v>
      </c>
      <c r="AD170" s="143"/>
      <c r="AE170" s="145" t="b">
        <v>0</v>
      </c>
      <c r="AF170" s="145"/>
      <c r="AG170" s="139">
        <f t="shared" si="14"/>
        <v>0</v>
      </c>
      <c r="AH170" s="143" t="str">
        <f t="shared" si="15"/>
        <v/>
      </c>
      <c r="AI170" s="143" t="str">
        <f t="shared" si="16"/>
        <v/>
      </c>
      <c r="AJ170" s="143" t="str">
        <f t="shared" si="17"/>
        <v/>
      </c>
      <c r="AK170" s="143" t="str">
        <f t="shared" si="18"/>
        <v/>
      </c>
      <c r="AL170" s="144" t="str">
        <f t="shared" si="19"/>
        <v/>
      </c>
    </row>
    <row r="171" spans="1:38" ht="18" customHeight="1">
      <c r="B171" s="23" t="s">
        <v>24</v>
      </c>
      <c r="C171" s="19" t="s">
        <v>172</v>
      </c>
      <c r="D171" s="19"/>
      <c r="E171" s="19"/>
      <c r="F171" s="19"/>
      <c r="G171" s="19"/>
      <c r="H171" s="19"/>
      <c r="I171" s="19"/>
      <c r="J171" s="19"/>
      <c r="K171" s="19"/>
      <c r="L171" s="19"/>
      <c r="M171" s="19"/>
      <c r="N171" s="19"/>
      <c r="O171" s="19"/>
      <c r="P171" s="188"/>
      <c r="Q171" s="189"/>
      <c r="R171" s="188"/>
      <c r="S171" s="189"/>
      <c r="T171" s="188"/>
      <c r="U171" s="189"/>
      <c r="V171" s="188"/>
      <c r="W171" s="189"/>
      <c r="AC171" s="143" t="b">
        <v>0</v>
      </c>
      <c r="AD171" s="143" t="b">
        <v>0</v>
      </c>
      <c r="AE171" s="145" t="b">
        <v>0</v>
      </c>
      <c r="AF171" s="145"/>
      <c r="AG171" s="139">
        <f t="shared" si="14"/>
        <v>0</v>
      </c>
      <c r="AH171" s="143" t="str">
        <f t="shared" si="15"/>
        <v/>
      </c>
      <c r="AI171" s="143" t="str">
        <f t="shared" si="16"/>
        <v/>
      </c>
      <c r="AJ171" s="143" t="str">
        <f t="shared" si="17"/>
        <v/>
      </c>
      <c r="AK171" s="143" t="str">
        <f t="shared" si="18"/>
        <v/>
      </c>
      <c r="AL171" s="144" t="str">
        <f t="shared" si="19"/>
        <v/>
      </c>
    </row>
    <row r="172" spans="1:38" ht="18" customHeight="1">
      <c r="B172" s="23" t="s">
        <v>25</v>
      </c>
      <c r="C172" s="19" t="s">
        <v>173</v>
      </c>
      <c r="D172" s="19"/>
      <c r="E172" s="19"/>
      <c r="F172" s="19"/>
      <c r="G172" s="19"/>
      <c r="H172" s="19"/>
      <c r="I172" s="19"/>
      <c r="J172" s="19"/>
      <c r="K172" s="19"/>
      <c r="L172" s="19"/>
      <c r="M172" s="19"/>
      <c r="N172" s="19"/>
      <c r="O172" s="19"/>
      <c r="P172" s="188"/>
      <c r="Q172" s="189"/>
      <c r="R172" s="188"/>
      <c r="S172" s="189"/>
      <c r="T172" s="188"/>
      <c r="U172" s="189"/>
      <c r="V172" s="188"/>
      <c r="W172" s="189"/>
      <c r="AC172" s="143" t="b">
        <v>0</v>
      </c>
      <c r="AD172" s="143"/>
      <c r="AE172" s="145" t="b">
        <v>0</v>
      </c>
      <c r="AF172" s="145" t="b">
        <v>0</v>
      </c>
      <c r="AG172" s="139">
        <f t="shared" si="14"/>
        <v>0</v>
      </c>
      <c r="AH172" s="143" t="str">
        <f t="shared" si="15"/>
        <v/>
      </c>
      <c r="AI172" s="143" t="str">
        <f t="shared" si="16"/>
        <v/>
      </c>
      <c r="AJ172" s="143" t="str">
        <f t="shared" si="17"/>
        <v/>
      </c>
      <c r="AK172" s="143" t="str">
        <f t="shared" si="18"/>
        <v/>
      </c>
      <c r="AL172" s="144" t="str">
        <f t="shared" si="19"/>
        <v/>
      </c>
    </row>
    <row r="173" spans="1:38" ht="38.25" customHeight="1">
      <c r="B173" s="23" t="s">
        <v>26</v>
      </c>
      <c r="C173" s="204" t="s">
        <v>174</v>
      </c>
      <c r="D173" s="204"/>
      <c r="E173" s="204"/>
      <c r="F173" s="204"/>
      <c r="G173" s="204"/>
      <c r="H173" s="204"/>
      <c r="I173" s="204"/>
      <c r="J173" s="204"/>
      <c r="K173" s="204"/>
      <c r="L173" s="204"/>
      <c r="M173" s="204"/>
      <c r="N173" s="204"/>
      <c r="O173" s="205"/>
      <c r="P173" s="188"/>
      <c r="Q173" s="189"/>
      <c r="R173" s="188"/>
      <c r="S173" s="189"/>
      <c r="T173" s="188"/>
      <c r="U173" s="189"/>
      <c r="V173" s="188"/>
      <c r="W173" s="189"/>
      <c r="AC173" s="143" t="b">
        <v>0</v>
      </c>
      <c r="AD173" s="143" t="b">
        <v>0</v>
      </c>
      <c r="AE173" s="145" t="b">
        <v>0</v>
      </c>
      <c r="AF173" s="145" t="b">
        <v>0</v>
      </c>
      <c r="AG173" s="139">
        <f t="shared" si="14"/>
        <v>0</v>
      </c>
      <c r="AH173" s="143" t="str">
        <f t="shared" si="15"/>
        <v/>
      </c>
      <c r="AI173" s="143" t="str">
        <f t="shared" si="16"/>
        <v/>
      </c>
      <c r="AJ173" s="143" t="str">
        <f t="shared" si="17"/>
        <v/>
      </c>
      <c r="AK173" s="143" t="str">
        <f t="shared" si="18"/>
        <v/>
      </c>
      <c r="AL173" s="144" t="str">
        <f t="shared" si="19"/>
        <v/>
      </c>
    </row>
    <row r="174" spans="1:38" ht="18" customHeight="1">
      <c r="B174" s="23" t="s">
        <v>45</v>
      </c>
      <c r="C174" s="9" t="s">
        <v>175</v>
      </c>
      <c r="D174" s="9"/>
      <c r="E174" s="9"/>
      <c r="F174" s="9"/>
      <c r="G174" s="9"/>
      <c r="H174" s="9"/>
      <c r="I174" s="9"/>
      <c r="J174" s="9"/>
      <c r="K174" s="9"/>
      <c r="L174" s="9"/>
      <c r="M174" s="9"/>
      <c r="N174" s="9"/>
      <c r="O174" s="9"/>
      <c r="P174" s="188"/>
      <c r="Q174" s="189"/>
      <c r="R174" s="188"/>
      <c r="S174" s="189"/>
      <c r="T174" s="188"/>
      <c r="U174" s="189"/>
      <c r="V174" s="188"/>
      <c r="W174" s="189"/>
      <c r="AC174" s="143" t="b">
        <v>0</v>
      </c>
      <c r="AD174" s="143"/>
      <c r="AE174" s="145" t="b">
        <v>0</v>
      </c>
      <c r="AF174" s="145"/>
      <c r="AG174" s="139">
        <f t="shared" si="14"/>
        <v>0</v>
      </c>
      <c r="AH174" s="143" t="str">
        <f t="shared" si="15"/>
        <v/>
      </c>
      <c r="AI174" s="143" t="str">
        <f t="shared" si="16"/>
        <v/>
      </c>
      <c r="AJ174" s="143" t="str">
        <f t="shared" si="17"/>
        <v/>
      </c>
      <c r="AK174" s="143" t="str">
        <f t="shared" si="18"/>
        <v/>
      </c>
      <c r="AL174" s="144" t="str">
        <f t="shared" si="19"/>
        <v/>
      </c>
    </row>
    <row r="175" spans="1:38" ht="18" customHeight="1">
      <c r="B175" s="28" t="s">
        <v>46</v>
      </c>
      <c r="C175" s="9" t="s">
        <v>4</v>
      </c>
      <c r="D175" s="9"/>
      <c r="E175" s="9"/>
      <c r="F175" s="9"/>
      <c r="G175" s="9"/>
      <c r="H175" s="9"/>
      <c r="I175" s="9"/>
      <c r="J175" s="9"/>
      <c r="K175" s="9"/>
      <c r="L175" s="9"/>
      <c r="M175" s="9"/>
      <c r="N175" s="9"/>
      <c r="O175" s="10"/>
      <c r="P175" s="206"/>
      <c r="Q175" s="207"/>
      <c r="R175" s="206"/>
      <c r="S175" s="207"/>
      <c r="T175" s="206"/>
      <c r="U175" s="207"/>
      <c r="V175" s="206"/>
      <c r="W175" s="207"/>
      <c r="AC175" s="143" t="b">
        <v>0</v>
      </c>
      <c r="AD175" s="143" t="b">
        <v>0</v>
      </c>
      <c r="AE175" s="145" t="b">
        <v>0</v>
      </c>
      <c r="AF175" s="145" t="b">
        <v>0</v>
      </c>
      <c r="AG175" s="139">
        <f t="shared" si="14"/>
        <v>0</v>
      </c>
      <c r="AH175" s="143" t="str">
        <f t="shared" si="15"/>
        <v/>
      </c>
      <c r="AI175" s="143" t="str">
        <f t="shared" si="16"/>
        <v/>
      </c>
      <c r="AJ175" s="143" t="str">
        <f t="shared" si="17"/>
        <v/>
      </c>
      <c r="AK175" s="143" t="str">
        <f t="shared" si="18"/>
        <v/>
      </c>
      <c r="AL175" s="144" t="str">
        <f t="shared" si="19"/>
        <v/>
      </c>
    </row>
    <row r="176" spans="1:38" ht="30.75" customHeight="1">
      <c r="B176" s="29" t="s">
        <v>35</v>
      </c>
      <c r="C176" s="15"/>
      <c r="D176" s="15"/>
      <c r="E176" s="15"/>
      <c r="F176" s="192"/>
      <c r="G176" s="192"/>
      <c r="H176" s="192"/>
      <c r="I176" s="192"/>
      <c r="J176" s="192"/>
      <c r="K176" s="192"/>
      <c r="L176" s="192"/>
      <c r="M176" s="192"/>
      <c r="N176" s="192"/>
      <c r="O176" s="193"/>
      <c r="P176" s="208"/>
      <c r="Q176" s="209"/>
      <c r="R176" s="208"/>
      <c r="S176" s="209"/>
      <c r="T176" s="208"/>
      <c r="U176" s="209"/>
      <c r="V176" s="208"/>
      <c r="W176" s="209"/>
      <c r="Z176" s="146"/>
      <c r="AC176" s="140" t="str">
        <f>IF(F176="","",F176)</f>
        <v/>
      </c>
      <c r="AD176" s="138" t="s">
        <v>406</v>
      </c>
      <c r="AF176" s="139" t="str">
        <f>IF(COUNTIF(AC175:AE175,"TRUE")&gt;0,1,"")</f>
        <v/>
      </c>
    </row>
    <row r="178" spans="1:38" ht="18" customHeight="1">
      <c r="B178" s="66" t="s">
        <v>47</v>
      </c>
      <c r="C178" s="67"/>
      <c r="D178" s="67"/>
      <c r="E178" s="67"/>
      <c r="F178" s="67"/>
      <c r="G178" s="67"/>
      <c r="H178" s="67"/>
      <c r="I178" s="67"/>
      <c r="J178" s="67"/>
      <c r="K178" s="67"/>
      <c r="L178" s="67"/>
      <c r="M178" s="67"/>
      <c r="N178" s="67"/>
      <c r="O178" s="67"/>
      <c r="P178" s="67"/>
      <c r="Q178" s="67"/>
      <c r="R178" s="67"/>
      <c r="S178" s="67"/>
      <c r="T178" s="67"/>
      <c r="U178" s="67"/>
      <c r="V178" s="67"/>
      <c r="W178" s="68"/>
    </row>
    <row r="179" spans="1:38" ht="66" customHeight="1">
      <c r="B179" s="219"/>
      <c r="C179" s="220"/>
      <c r="D179" s="220"/>
      <c r="E179" s="220"/>
      <c r="F179" s="220"/>
      <c r="G179" s="220"/>
      <c r="H179" s="220"/>
      <c r="I179" s="220"/>
      <c r="J179" s="220"/>
      <c r="K179" s="220"/>
      <c r="L179" s="220"/>
      <c r="M179" s="220"/>
      <c r="N179" s="220"/>
      <c r="O179" s="220"/>
      <c r="P179" s="220"/>
      <c r="Q179" s="220"/>
      <c r="R179" s="220"/>
      <c r="S179" s="220"/>
      <c r="T179" s="220"/>
      <c r="U179" s="220"/>
      <c r="V179" s="220"/>
      <c r="W179" s="221"/>
      <c r="AC179" s="140" t="str">
        <f>IF(B179="","",B179)</f>
        <v/>
      </c>
    </row>
    <row r="182" spans="1:38" ht="18" customHeight="1">
      <c r="A182" s="6" t="s">
        <v>48</v>
      </c>
      <c r="B182" s="6" t="s">
        <v>176</v>
      </c>
    </row>
    <row r="183" spans="1:38" ht="18" customHeight="1">
      <c r="B183" s="6" t="s">
        <v>196</v>
      </c>
    </row>
    <row r="184" spans="1:38" ht="8.25" customHeight="1"/>
    <row r="185" spans="1:38" ht="63.75" customHeight="1">
      <c r="B185" s="195"/>
      <c r="C185" s="196"/>
      <c r="D185" s="196"/>
      <c r="E185" s="196"/>
      <c r="F185" s="196"/>
      <c r="G185" s="196"/>
      <c r="H185" s="196"/>
      <c r="I185" s="196"/>
      <c r="J185" s="196"/>
      <c r="K185" s="196"/>
      <c r="L185" s="196"/>
      <c r="M185" s="196"/>
      <c r="N185" s="196"/>
      <c r="O185" s="197"/>
      <c r="P185" s="198" t="s">
        <v>391</v>
      </c>
      <c r="Q185" s="199"/>
      <c r="R185" s="198" t="s">
        <v>32</v>
      </c>
      <c r="S185" s="199"/>
      <c r="T185" s="198" t="s">
        <v>390</v>
      </c>
      <c r="U185" s="199"/>
      <c r="V185" s="198" t="s">
        <v>31</v>
      </c>
      <c r="W185" s="199"/>
    </row>
    <row r="186" spans="1:38" ht="18" customHeight="1">
      <c r="B186" s="23" t="s">
        <v>21</v>
      </c>
      <c r="C186" s="19" t="s">
        <v>177</v>
      </c>
      <c r="D186" s="19"/>
      <c r="E186" s="19"/>
      <c r="F186" s="19"/>
      <c r="G186" s="19"/>
      <c r="H186" s="19"/>
      <c r="I186" s="19"/>
      <c r="J186" s="19"/>
      <c r="K186" s="19"/>
      <c r="L186" s="19"/>
      <c r="M186" s="19"/>
      <c r="N186" s="19"/>
      <c r="O186" s="19"/>
      <c r="P186" s="188"/>
      <c r="Q186" s="189"/>
      <c r="R186" s="188"/>
      <c r="S186" s="189"/>
      <c r="T186" s="188"/>
      <c r="U186" s="189"/>
      <c r="V186" s="188"/>
      <c r="W186" s="189"/>
      <c r="AC186" s="143" t="b">
        <v>0</v>
      </c>
      <c r="AD186" s="143" t="b">
        <v>0</v>
      </c>
      <c r="AE186" s="145" t="b">
        <v>0</v>
      </c>
      <c r="AF186" s="145" t="b">
        <v>0</v>
      </c>
      <c r="AG186" s="139">
        <f>COUNTIF(AC186:AF186,"true")</f>
        <v>0</v>
      </c>
      <c r="AH186" s="143" t="str">
        <f>IF(AC186=TRUE,"1","")</f>
        <v/>
      </c>
      <c r="AI186" s="143" t="str">
        <f>IF(AD186=TRUE,"2","")</f>
        <v/>
      </c>
      <c r="AJ186" s="143" t="str">
        <f t="shared" ref="AJ186" si="20">IF(AE186=TRUE,"3","")</f>
        <v/>
      </c>
      <c r="AK186" s="143" t="str">
        <f t="shared" ref="AK186" si="21">IF(AF186=TRUE,"4","")</f>
        <v/>
      </c>
      <c r="AL186" s="144" t="str">
        <f>AH186&amp;AI186&amp;AJ186&amp;AK186</f>
        <v/>
      </c>
    </row>
    <row r="187" spans="1:38" ht="18" customHeight="1">
      <c r="B187" s="23" t="s">
        <v>22</v>
      </c>
      <c r="C187" s="19" t="s">
        <v>178</v>
      </c>
      <c r="D187" s="19"/>
      <c r="E187" s="19"/>
      <c r="F187" s="19"/>
      <c r="G187" s="19"/>
      <c r="H187" s="19"/>
      <c r="I187" s="19"/>
      <c r="J187" s="19"/>
      <c r="K187" s="19"/>
      <c r="L187" s="19"/>
      <c r="M187" s="19"/>
      <c r="N187" s="19"/>
      <c r="O187" s="19"/>
      <c r="P187" s="188"/>
      <c r="Q187" s="189"/>
      <c r="R187" s="188"/>
      <c r="S187" s="189"/>
      <c r="T187" s="188"/>
      <c r="U187" s="189"/>
      <c r="V187" s="188"/>
      <c r="W187" s="189"/>
      <c r="AC187" s="143" t="b">
        <v>0</v>
      </c>
      <c r="AD187" s="143" t="b">
        <v>0</v>
      </c>
      <c r="AE187" s="145" t="b">
        <v>0</v>
      </c>
      <c r="AF187" s="145" t="b">
        <v>0</v>
      </c>
      <c r="AG187" s="139">
        <f t="shared" ref="AG187:AG192" si="22">COUNTIF(AC187:AF187,"true")</f>
        <v>0</v>
      </c>
      <c r="AH187" s="143" t="str">
        <f t="shared" ref="AH187:AH192" si="23">IF(AC187=TRUE,"1","")</f>
        <v/>
      </c>
      <c r="AI187" s="143" t="str">
        <f t="shared" ref="AI187:AI192" si="24">IF(AD187=TRUE,"2","")</f>
        <v/>
      </c>
      <c r="AJ187" s="143" t="str">
        <f t="shared" ref="AJ187:AJ192" si="25">IF(AE187=TRUE,"3","")</f>
        <v/>
      </c>
      <c r="AK187" s="143" t="str">
        <f t="shared" ref="AK187:AK192" si="26">IF(AF187=TRUE,"4","")</f>
        <v/>
      </c>
      <c r="AL187" s="144" t="str">
        <f t="shared" ref="AL187:AL192" si="27">AH187&amp;AI187&amp;AJ187&amp;AK187</f>
        <v/>
      </c>
    </row>
    <row r="188" spans="1:38" ht="18" customHeight="1">
      <c r="B188" s="23" t="s">
        <v>23</v>
      </c>
      <c r="C188" s="19" t="s">
        <v>179</v>
      </c>
      <c r="D188" s="19"/>
      <c r="E188" s="19"/>
      <c r="F188" s="19"/>
      <c r="G188" s="19"/>
      <c r="H188" s="19"/>
      <c r="I188" s="19"/>
      <c r="J188" s="19"/>
      <c r="K188" s="19"/>
      <c r="L188" s="19"/>
      <c r="M188" s="19"/>
      <c r="N188" s="19"/>
      <c r="O188" s="19"/>
      <c r="P188" s="188"/>
      <c r="Q188" s="189"/>
      <c r="R188" s="188"/>
      <c r="S188" s="189"/>
      <c r="T188" s="188"/>
      <c r="U188" s="189"/>
      <c r="V188" s="188"/>
      <c r="W188" s="189"/>
      <c r="AC188" s="143" t="b">
        <v>0</v>
      </c>
      <c r="AD188" s="143" t="b">
        <v>0</v>
      </c>
      <c r="AE188" s="145" t="b">
        <v>0</v>
      </c>
      <c r="AF188" s="145" t="b">
        <v>0</v>
      </c>
      <c r="AG188" s="139">
        <f t="shared" si="22"/>
        <v>0</v>
      </c>
      <c r="AH188" s="143" t="str">
        <f t="shared" si="23"/>
        <v/>
      </c>
      <c r="AI188" s="143" t="str">
        <f t="shared" si="24"/>
        <v/>
      </c>
      <c r="AJ188" s="143" t="str">
        <f t="shared" si="25"/>
        <v/>
      </c>
      <c r="AK188" s="143" t="str">
        <f t="shared" si="26"/>
        <v/>
      </c>
      <c r="AL188" s="144" t="str">
        <f t="shared" si="27"/>
        <v/>
      </c>
    </row>
    <row r="189" spans="1:38" ht="18" customHeight="1">
      <c r="B189" s="23" t="s">
        <v>24</v>
      </c>
      <c r="C189" s="19" t="s">
        <v>180</v>
      </c>
      <c r="D189" s="19"/>
      <c r="E189" s="19"/>
      <c r="F189" s="19"/>
      <c r="G189" s="19"/>
      <c r="H189" s="19"/>
      <c r="I189" s="19"/>
      <c r="J189" s="19"/>
      <c r="K189" s="19"/>
      <c r="L189" s="19"/>
      <c r="M189" s="19"/>
      <c r="N189" s="19"/>
      <c r="O189" s="19"/>
      <c r="P189" s="188"/>
      <c r="Q189" s="189"/>
      <c r="R189" s="188"/>
      <c r="S189" s="189"/>
      <c r="T189" s="188"/>
      <c r="U189" s="189"/>
      <c r="V189" s="188"/>
      <c r="W189" s="189"/>
      <c r="AC189" s="143" t="b">
        <v>0</v>
      </c>
      <c r="AD189" s="143" t="b">
        <v>0</v>
      </c>
      <c r="AE189" s="145" t="b">
        <v>0</v>
      </c>
      <c r="AF189" s="145" t="b">
        <v>0</v>
      </c>
      <c r="AG189" s="139">
        <f t="shared" si="22"/>
        <v>0</v>
      </c>
      <c r="AH189" s="143" t="str">
        <f t="shared" si="23"/>
        <v/>
      </c>
      <c r="AI189" s="143" t="str">
        <f t="shared" si="24"/>
        <v/>
      </c>
      <c r="AJ189" s="143" t="str">
        <f t="shared" si="25"/>
        <v/>
      </c>
      <c r="AK189" s="143" t="str">
        <f t="shared" si="26"/>
        <v/>
      </c>
      <c r="AL189" s="144" t="str">
        <f t="shared" si="27"/>
        <v/>
      </c>
    </row>
    <row r="190" spans="1:38" ht="18" customHeight="1">
      <c r="B190" s="23" t="s">
        <v>25</v>
      </c>
      <c r="C190" s="19" t="s">
        <v>181</v>
      </c>
      <c r="D190" s="19"/>
      <c r="E190" s="19"/>
      <c r="F190" s="19"/>
      <c r="G190" s="19"/>
      <c r="H190" s="19"/>
      <c r="I190" s="19"/>
      <c r="J190" s="19"/>
      <c r="K190" s="19"/>
      <c r="L190" s="19"/>
      <c r="M190" s="19"/>
      <c r="N190" s="19"/>
      <c r="O190" s="19"/>
      <c r="P190" s="188"/>
      <c r="Q190" s="189"/>
      <c r="R190" s="188"/>
      <c r="S190" s="189"/>
      <c r="T190" s="188"/>
      <c r="U190" s="189"/>
      <c r="V190" s="188"/>
      <c r="W190" s="189"/>
      <c r="AC190" s="143" t="b">
        <v>0</v>
      </c>
      <c r="AD190" s="143" t="b">
        <v>0</v>
      </c>
      <c r="AE190" s="145" t="b">
        <v>0</v>
      </c>
      <c r="AF190" s="145" t="b">
        <v>0</v>
      </c>
      <c r="AG190" s="139">
        <f t="shared" si="22"/>
        <v>0</v>
      </c>
      <c r="AH190" s="143" t="str">
        <f t="shared" si="23"/>
        <v/>
      </c>
      <c r="AI190" s="143" t="str">
        <f t="shared" si="24"/>
        <v/>
      </c>
      <c r="AJ190" s="143" t="str">
        <f t="shared" si="25"/>
        <v/>
      </c>
      <c r="AK190" s="143" t="str">
        <f t="shared" si="26"/>
        <v/>
      </c>
      <c r="AL190" s="144" t="str">
        <f t="shared" si="27"/>
        <v/>
      </c>
    </row>
    <row r="191" spans="1:38" ht="18" customHeight="1">
      <c r="B191" s="23" t="s">
        <v>26</v>
      </c>
      <c r="C191" s="19" t="s">
        <v>182</v>
      </c>
      <c r="D191" s="19"/>
      <c r="E191" s="19"/>
      <c r="F191" s="19"/>
      <c r="G191" s="19"/>
      <c r="H191" s="19"/>
      <c r="I191" s="19"/>
      <c r="J191" s="19"/>
      <c r="K191" s="19"/>
      <c r="L191" s="19"/>
      <c r="M191" s="19"/>
      <c r="N191" s="19"/>
      <c r="O191" s="19"/>
      <c r="P191" s="188"/>
      <c r="Q191" s="189"/>
      <c r="R191" s="188"/>
      <c r="S191" s="189"/>
      <c r="T191" s="188"/>
      <c r="U191" s="189"/>
      <c r="V191" s="188"/>
      <c r="W191" s="189"/>
      <c r="AC191" s="143" t="b">
        <v>0</v>
      </c>
      <c r="AD191" s="143" t="b">
        <v>0</v>
      </c>
      <c r="AE191" s="145" t="b">
        <v>0</v>
      </c>
      <c r="AF191" s="145" t="b">
        <v>0</v>
      </c>
      <c r="AG191" s="139">
        <f t="shared" si="22"/>
        <v>0</v>
      </c>
      <c r="AH191" s="143" t="str">
        <f t="shared" si="23"/>
        <v/>
      </c>
      <c r="AI191" s="143" t="str">
        <f t="shared" si="24"/>
        <v/>
      </c>
      <c r="AJ191" s="143" t="str">
        <f t="shared" si="25"/>
        <v/>
      </c>
      <c r="AK191" s="143" t="str">
        <f t="shared" si="26"/>
        <v/>
      </c>
      <c r="AL191" s="144" t="str">
        <f t="shared" si="27"/>
        <v/>
      </c>
    </row>
    <row r="192" spans="1:38" ht="18" customHeight="1">
      <c r="B192" s="28" t="s">
        <v>30</v>
      </c>
      <c r="C192" s="9" t="s">
        <v>4</v>
      </c>
      <c r="D192" s="9"/>
      <c r="E192" s="9"/>
      <c r="F192" s="9"/>
      <c r="G192" s="9"/>
      <c r="H192" s="9"/>
      <c r="I192" s="9"/>
      <c r="J192" s="9"/>
      <c r="K192" s="9"/>
      <c r="L192" s="9"/>
      <c r="M192" s="9"/>
      <c r="N192" s="9"/>
      <c r="O192" s="10"/>
      <c r="P192" s="206"/>
      <c r="Q192" s="207"/>
      <c r="R192" s="206"/>
      <c r="S192" s="207"/>
      <c r="T192" s="206"/>
      <c r="U192" s="207"/>
      <c r="V192" s="206"/>
      <c r="W192" s="207"/>
      <c r="AC192" s="143" t="b">
        <v>0</v>
      </c>
      <c r="AD192" s="143" t="b">
        <v>0</v>
      </c>
      <c r="AE192" s="145" t="b">
        <v>0</v>
      </c>
      <c r="AF192" s="145" t="b">
        <v>0</v>
      </c>
      <c r="AG192" s="139">
        <f t="shared" si="22"/>
        <v>0</v>
      </c>
      <c r="AH192" s="143" t="str">
        <f t="shared" si="23"/>
        <v/>
      </c>
      <c r="AI192" s="143" t="str">
        <f t="shared" si="24"/>
        <v/>
      </c>
      <c r="AJ192" s="143" t="str">
        <f t="shared" si="25"/>
        <v/>
      </c>
      <c r="AK192" s="143" t="str">
        <f t="shared" si="26"/>
        <v/>
      </c>
      <c r="AL192" s="144" t="str">
        <f t="shared" si="27"/>
        <v/>
      </c>
    </row>
    <row r="193" spans="1:32" ht="30.75" customHeight="1">
      <c r="B193" s="29" t="s">
        <v>35</v>
      </c>
      <c r="C193" s="15"/>
      <c r="D193" s="15"/>
      <c r="E193" s="15"/>
      <c r="F193" s="192"/>
      <c r="G193" s="192"/>
      <c r="H193" s="192"/>
      <c r="I193" s="192"/>
      <c r="J193" s="192"/>
      <c r="K193" s="192"/>
      <c r="L193" s="192"/>
      <c r="M193" s="192"/>
      <c r="N193" s="192"/>
      <c r="O193" s="193"/>
      <c r="P193" s="208"/>
      <c r="Q193" s="209"/>
      <c r="R193" s="208"/>
      <c r="S193" s="209"/>
      <c r="T193" s="208"/>
      <c r="U193" s="209"/>
      <c r="V193" s="208"/>
      <c r="W193" s="209"/>
      <c r="Z193" s="146"/>
      <c r="AC193" s="140" t="str">
        <f>IF(F193="","",F193)</f>
        <v/>
      </c>
      <c r="AD193" s="138" t="s">
        <v>406</v>
      </c>
      <c r="AF193" s="139" t="str">
        <f>IF(COUNTIF(AC192:AE192,"TRUE")&gt;0,1,"")</f>
        <v/>
      </c>
    </row>
    <row r="195" spans="1:32" ht="18" customHeight="1">
      <c r="A195" s="6" t="s">
        <v>49</v>
      </c>
      <c r="B195" s="6" t="s">
        <v>183</v>
      </c>
    </row>
    <row r="196" spans="1:32" ht="18" customHeight="1">
      <c r="B196" s="6" t="s">
        <v>336</v>
      </c>
    </row>
    <row r="197" spans="1:32" ht="8.25" customHeight="1"/>
    <row r="198" spans="1:32" ht="29.25" customHeight="1">
      <c r="B198" s="222" t="s">
        <v>50</v>
      </c>
      <c r="C198" s="223"/>
      <c r="D198" s="223"/>
      <c r="E198" s="223"/>
      <c r="F198" s="223"/>
      <c r="G198" s="223"/>
      <c r="H198" s="223"/>
      <c r="I198" s="223"/>
      <c r="J198" s="223"/>
      <c r="K198" s="223"/>
      <c r="L198" s="223"/>
      <c r="M198" s="223"/>
      <c r="N198" s="223"/>
      <c r="O198" s="223"/>
      <c r="P198" s="223"/>
      <c r="Q198" s="223"/>
      <c r="R198" s="223"/>
      <c r="S198" s="223"/>
      <c r="T198" s="224"/>
      <c r="U198" s="190" t="s">
        <v>51</v>
      </c>
      <c r="V198" s="191"/>
      <c r="W198" s="191"/>
    </row>
    <row r="199" spans="1:32" ht="18" customHeight="1">
      <c r="B199" s="23" t="s">
        <v>21</v>
      </c>
      <c r="C199" s="19" t="s">
        <v>184</v>
      </c>
      <c r="D199" s="19"/>
      <c r="E199" s="19"/>
      <c r="F199" s="19"/>
      <c r="G199" s="19"/>
      <c r="H199" s="19"/>
      <c r="I199" s="19"/>
      <c r="J199" s="19"/>
      <c r="K199" s="19"/>
      <c r="L199" s="19"/>
      <c r="M199" s="19"/>
      <c r="N199" s="19"/>
      <c r="O199" s="19"/>
      <c r="P199" s="19"/>
      <c r="Q199" s="19"/>
      <c r="R199" s="19"/>
      <c r="S199" s="19"/>
      <c r="T199" s="19"/>
      <c r="U199" s="168"/>
      <c r="V199" s="124"/>
      <c r="W199" s="169"/>
      <c r="AC199" s="140" t="b">
        <v>0</v>
      </c>
    </row>
    <row r="200" spans="1:32" ht="29.25" customHeight="1">
      <c r="B200" s="23" t="s">
        <v>22</v>
      </c>
      <c r="C200" s="204" t="s">
        <v>185</v>
      </c>
      <c r="D200" s="204"/>
      <c r="E200" s="204"/>
      <c r="F200" s="204"/>
      <c r="G200" s="204"/>
      <c r="H200" s="204"/>
      <c r="I200" s="204"/>
      <c r="J200" s="204"/>
      <c r="K200" s="204"/>
      <c r="L200" s="204"/>
      <c r="M200" s="204"/>
      <c r="N200" s="204"/>
      <c r="O200" s="204"/>
      <c r="P200" s="204"/>
      <c r="Q200" s="204"/>
      <c r="R200" s="204"/>
      <c r="S200" s="204"/>
      <c r="T200" s="205"/>
      <c r="U200" s="168"/>
      <c r="V200" s="124"/>
      <c r="W200" s="169"/>
      <c r="AC200" s="140" t="b">
        <v>0</v>
      </c>
    </row>
    <row r="201" spans="1:32" ht="34.5" customHeight="1">
      <c r="B201" s="23" t="s">
        <v>23</v>
      </c>
      <c r="C201" s="204" t="s">
        <v>186</v>
      </c>
      <c r="D201" s="204"/>
      <c r="E201" s="204"/>
      <c r="F201" s="204"/>
      <c r="G201" s="204"/>
      <c r="H201" s="204"/>
      <c r="I201" s="204"/>
      <c r="J201" s="204"/>
      <c r="K201" s="204"/>
      <c r="L201" s="204"/>
      <c r="M201" s="204"/>
      <c r="N201" s="204"/>
      <c r="O201" s="204"/>
      <c r="P201" s="204"/>
      <c r="Q201" s="204"/>
      <c r="R201" s="204"/>
      <c r="S201" s="204"/>
      <c r="T201" s="205"/>
      <c r="U201" s="168"/>
      <c r="V201" s="124"/>
      <c r="W201" s="169"/>
      <c r="AC201" s="140" t="b">
        <v>0</v>
      </c>
    </row>
    <row r="202" spans="1:32" ht="34.5" customHeight="1">
      <c r="B202" s="23" t="s">
        <v>24</v>
      </c>
      <c r="C202" s="204" t="s">
        <v>187</v>
      </c>
      <c r="D202" s="204"/>
      <c r="E202" s="204"/>
      <c r="F202" s="204"/>
      <c r="G202" s="204"/>
      <c r="H202" s="204"/>
      <c r="I202" s="204"/>
      <c r="J202" s="204"/>
      <c r="K202" s="204"/>
      <c r="L202" s="204"/>
      <c r="M202" s="204"/>
      <c r="N202" s="204"/>
      <c r="O202" s="204"/>
      <c r="P202" s="204"/>
      <c r="Q202" s="204"/>
      <c r="R202" s="204"/>
      <c r="S202" s="204"/>
      <c r="T202" s="205"/>
      <c r="U202" s="168"/>
      <c r="V202" s="124"/>
      <c r="W202" s="169"/>
      <c r="AC202" s="140" t="b">
        <v>0</v>
      </c>
    </row>
    <row r="203" spans="1:32" ht="18" customHeight="1">
      <c r="B203" s="23" t="s">
        <v>25</v>
      </c>
      <c r="C203" s="19" t="s">
        <v>188</v>
      </c>
      <c r="D203" s="19"/>
      <c r="E203" s="19"/>
      <c r="F203" s="19"/>
      <c r="G203" s="19"/>
      <c r="H203" s="19"/>
      <c r="I203" s="19"/>
      <c r="J203" s="19"/>
      <c r="K203" s="19"/>
      <c r="L203" s="19"/>
      <c r="M203" s="19"/>
      <c r="N203" s="19"/>
      <c r="O203" s="19"/>
      <c r="P203" s="19"/>
      <c r="Q203" s="19"/>
      <c r="R203" s="19"/>
      <c r="S203" s="19"/>
      <c r="T203" s="19"/>
      <c r="U203" s="168"/>
      <c r="V203" s="124"/>
      <c r="W203" s="169"/>
      <c r="AC203" s="140" t="b">
        <v>0</v>
      </c>
    </row>
    <row r="205" spans="1:32" ht="18" customHeight="1">
      <c r="A205" s="27"/>
      <c r="B205" s="185" t="s">
        <v>52</v>
      </c>
      <c r="C205" s="185"/>
      <c r="D205" s="6" t="s">
        <v>189</v>
      </c>
    </row>
    <row r="206" spans="1:32" ht="18" customHeight="1">
      <c r="D206" s="6" t="s">
        <v>336</v>
      </c>
    </row>
    <row r="207" spans="1:32" ht="8.25" customHeight="1"/>
    <row r="208" spans="1:32" ht="29.25" customHeight="1">
      <c r="B208" s="222" t="s">
        <v>50</v>
      </c>
      <c r="C208" s="223"/>
      <c r="D208" s="223"/>
      <c r="E208" s="223"/>
      <c r="F208" s="223"/>
      <c r="G208" s="223"/>
      <c r="H208" s="223"/>
      <c r="I208" s="223"/>
      <c r="J208" s="223"/>
      <c r="K208" s="223"/>
      <c r="L208" s="223"/>
      <c r="M208" s="223"/>
      <c r="N208" s="223"/>
      <c r="O208" s="223"/>
      <c r="P208" s="223"/>
      <c r="Q208" s="223"/>
      <c r="R208" s="223"/>
      <c r="S208" s="223"/>
      <c r="T208" s="224"/>
      <c r="U208" s="190" t="s">
        <v>51</v>
      </c>
      <c r="V208" s="191"/>
      <c r="W208" s="191"/>
    </row>
    <row r="209" spans="1:38" ht="18" customHeight="1">
      <c r="B209" s="23" t="s">
        <v>21</v>
      </c>
      <c r="C209" s="19" t="s">
        <v>190</v>
      </c>
      <c r="D209" s="19"/>
      <c r="E209" s="19"/>
      <c r="F209" s="19"/>
      <c r="G209" s="19"/>
      <c r="H209" s="19"/>
      <c r="I209" s="19"/>
      <c r="J209" s="19"/>
      <c r="K209" s="19"/>
      <c r="L209" s="19"/>
      <c r="M209" s="19"/>
      <c r="N209" s="19"/>
      <c r="O209" s="19"/>
      <c r="P209" s="19"/>
      <c r="Q209" s="19"/>
      <c r="R209" s="19"/>
      <c r="S209" s="19"/>
      <c r="T209" s="19"/>
      <c r="U209" s="168"/>
      <c r="V209" s="124"/>
      <c r="W209" s="169"/>
      <c r="AC209" s="140" t="b">
        <v>0</v>
      </c>
    </row>
    <row r="210" spans="1:38" ht="18" customHeight="1">
      <c r="B210" s="23" t="s">
        <v>22</v>
      </c>
      <c r="C210" s="19" t="s">
        <v>191</v>
      </c>
      <c r="D210" s="19"/>
      <c r="E210" s="19"/>
      <c r="F210" s="19"/>
      <c r="G210" s="19"/>
      <c r="H210" s="19"/>
      <c r="I210" s="19"/>
      <c r="J210" s="19"/>
      <c r="K210" s="19"/>
      <c r="L210" s="19"/>
      <c r="M210" s="19"/>
      <c r="N210" s="19"/>
      <c r="O210" s="19"/>
      <c r="P210" s="19"/>
      <c r="Q210" s="19"/>
      <c r="R210" s="19"/>
      <c r="S210" s="19"/>
      <c r="T210" s="19"/>
      <c r="U210" s="168"/>
      <c r="V210" s="124"/>
      <c r="W210" s="169"/>
      <c r="AC210" s="140" t="b">
        <v>0</v>
      </c>
    </row>
    <row r="211" spans="1:38" ht="18" customHeight="1">
      <c r="B211" s="23" t="s">
        <v>23</v>
      </c>
      <c r="C211" s="9" t="s">
        <v>192</v>
      </c>
      <c r="D211" s="9"/>
      <c r="E211" s="9"/>
      <c r="F211" s="9"/>
      <c r="G211" s="9"/>
      <c r="H211" s="9"/>
      <c r="I211" s="9"/>
      <c r="J211" s="9"/>
      <c r="K211" s="9"/>
      <c r="L211" s="9"/>
      <c r="M211" s="9"/>
      <c r="N211" s="9"/>
      <c r="O211" s="9"/>
      <c r="P211" s="9"/>
      <c r="Q211" s="9"/>
      <c r="R211" s="9"/>
      <c r="S211" s="9"/>
      <c r="T211" s="24"/>
      <c r="U211" s="168"/>
      <c r="V211" s="124"/>
      <c r="W211" s="169"/>
      <c r="AC211" s="140" t="b">
        <v>0</v>
      </c>
    </row>
    <row r="212" spans="1:38" ht="18" customHeight="1">
      <c r="B212" s="23" t="s">
        <v>24</v>
      </c>
      <c r="C212" s="19" t="s">
        <v>193</v>
      </c>
      <c r="D212" s="19"/>
      <c r="E212" s="19"/>
      <c r="F212" s="19"/>
      <c r="G212" s="19"/>
      <c r="H212" s="19"/>
      <c r="I212" s="19"/>
      <c r="J212" s="19"/>
      <c r="K212" s="19"/>
      <c r="L212" s="19"/>
      <c r="M212" s="19"/>
      <c r="N212" s="19"/>
      <c r="O212" s="19"/>
      <c r="P212" s="19"/>
      <c r="Q212" s="19"/>
      <c r="R212" s="19"/>
      <c r="S212" s="19"/>
      <c r="T212" s="19"/>
      <c r="U212" s="168"/>
      <c r="V212" s="124"/>
      <c r="W212" s="169"/>
      <c r="AC212" s="140" t="b">
        <v>0</v>
      </c>
    </row>
    <row r="213" spans="1:38" ht="18" customHeight="1">
      <c r="B213" s="23" t="s">
        <v>25</v>
      </c>
      <c r="C213" s="19" t="s">
        <v>194</v>
      </c>
      <c r="D213" s="19"/>
      <c r="E213" s="19"/>
      <c r="F213" s="19"/>
      <c r="G213" s="19"/>
      <c r="H213" s="19"/>
      <c r="I213" s="19"/>
      <c r="J213" s="19"/>
      <c r="K213" s="19"/>
      <c r="L213" s="19"/>
      <c r="M213" s="19"/>
      <c r="N213" s="19"/>
      <c r="O213" s="19"/>
      <c r="P213" s="19"/>
      <c r="Q213" s="19"/>
      <c r="R213" s="19"/>
      <c r="S213" s="19"/>
      <c r="T213" s="19"/>
      <c r="U213" s="168"/>
      <c r="V213" s="124"/>
      <c r="W213" s="169"/>
      <c r="AC213" s="140" t="b">
        <v>0</v>
      </c>
    </row>
    <row r="216" spans="1:38" ht="18" customHeight="1">
      <c r="A216" s="6" t="s">
        <v>53</v>
      </c>
      <c r="B216" s="6" t="s">
        <v>195</v>
      </c>
    </row>
    <row r="217" spans="1:38" ht="18" customHeight="1">
      <c r="B217" s="6" t="s">
        <v>196</v>
      </c>
    </row>
    <row r="218" spans="1:38" ht="18" customHeight="1">
      <c r="B218" s="6" t="s">
        <v>197</v>
      </c>
    </row>
    <row r="219" spans="1:38" ht="8.25" customHeight="1"/>
    <row r="220" spans="1:38" ht="78" customHeight="1">
      <c r="B220" s="195"/>
      <c r="C220" s="196"/>
      <c r="D220" s="196"/>
      <c r="E220" s="196"/>
      <c r="F220" s="196"/>
      <c r="G220" s="196"/>
      <c r="H220" s="196"/>
      <c r="I220" s="196"/>
      <c r="J220" s="196"/>
      <c r="K220" s="196"/>
      <c r="L220" s="196"/>
      <c r="M220" s="196"/>
      <c r="N220" s="196"/>
      <c r="O220" s="197"/>
      <c r="P220" s="198" t="s">
        <v>34</v>
      </c>
      <c r="Q220" s="199"/>
      <c r="R220" s="198" t="s">
        <v>337</v>
      </c>
      <c r="S220" s="199"/>
      <c r="T220" s="198" t="s">
        <v>33</v>
      </c>
      <c r="U220" s="199"/>
      <c r="V220" s="198" t="s">
        <v>414</v>
      </c>
      <c r="W220" s="199"/>
    </row>
    <row r="221" spans="1:38" ht="18" customHeight="1">
      <c r="B221" s="23" t="s">
        <v>21</v>
      </c>
      <c r="C221" s="19" t="s">
        <v>198</v>
      </c>
      <c r="D221" s="19"/>
      <c r="E221" s="19"/>
      <c r="F221" s="19"/>
      <c r="G221" s="19"/>
      <c r="H221" s="19"/>
      <c r="I221" s="19"/>
      <c r="J221" s="19"/>
      <c r="K221" s="19"/>
      <c r="L221" s="19"/>
      <c r="M221" s="19"/>
      <c r="N221" s="19"/>
      <c r="O221" s="19"/>
      <c r="P221" s="188"/>
      <c r="Q221" s="189"/>
      <c r="R221" s="188"/>
      <c r="S221" s="189"/>
      <c r="T221" s="188"/>
      <c r="U221" s="189"/>
      <c r="V221" s="188"/>
      <c r="W221" s="189"/>
      <c r="AC221" s="143" t="b">
        <v>0</v>
      </c>
      <c r="AD221" s="143" t="b">
        <v>0</v>
      </c>
      <c r="AE221" s="145" t="b">
        <v>0</v>
      </c>
      <c r="AF221" s="145" t="b">
        <v>0</v>
      </c>
      <c r="AG221" s="139">
        <f>COUNTIF(AC221:AF221,"true")</f>
        <v>0</v>
      </c>
      <c r="AH221" s="143" t="str">
        <f>IF(AC221=TRUE,"1","")</f>
        <v/>
      </c>
      <c r="AI221" s="143" t="str">
        <f>IF(AD221=TRUE,"2","")</f>
        <v/>
      </c>
      <c r="AJ221" s="143" t="str">
        <f>IF(AE221=TRUE,"3","")</f>
        <v/>
      </c>
      <c r="AK221" s="143" t="str">
        <f>IF(AF221=TRUE,"4","")</f>
        <v/>
      </c>
      <c r="AL221" s="144" t="str">
        <f>AH221&amp;AI221&amp;AJ221&amp;AK221</f>
        <v/>
      </c>
    </row>
    <row r="222" spans="1:38" ht="18" customHeight="1">
      <c r="B222" s="23" t="s">
        <v>22</v>
      </c>
      <c r="C222" s="19" t="s">
        <v>199</v>
      </c>
      <c r="D222" s="19"/>
      <c r="E222" s="19"/>
      <c r="F222" s="19"/>
      <c r="G222" s="19"/>
      <c r="H222" s="19"/>
      <c r="I222" s="19"/>
      <c r="J222" s="19"/>
      <c r="K222" s="19"/>
      <c r="L222" s="19"/>
      <c r="M222" s="19"/>
      <c r="N222" s="19"/>
      <c r="O222" s="19"/>
      <c r="P222" s="188"/>
      <c r="Q222" s="189"/>
      <c r="R222" s="188"/>
      <c r="S222" s="189"/>
      <c r="T222" s="188"/>
      <c r="U222" s="189"/>
      <c r="V222" s="188"/>
      <c r="W222" s="189"/>
      <c r="AC222" s="143" t="b">
        <v>0</v>
      </c>
      <c r="AD222" s="143" t="b">
        <v>0</v>
      </c>
      <c r="AE222" s="145" t="b">
        <v>0</v>
      </c>
      <c r="AF222" s="145" t="b">
        <v>0</v>
      </c>
      <c r="AG222" s="139">
        <f t="shared" ref="AG222:AG228" si="28">COUNTIF(AC222:AF222,"true")</f>
        <v>0</v>
      </c>
      <c r="AH222" s="143" t="str">
        <f t="shared" ref="AH222:AH228" si="29">IF(AC222=TRUE,"1","")</f>
        <v/>
      </c>
      <c r="AI222" s="143" t="str">
        <f t="shared" ref="AI222:AI228" si="30">IF(AD222=TRUE,"2","")</f>
        <v/>
      </c>
      <c r="AJ222" s="143" t="str">
        <f t="shared" ref="AJ222:AJ228" si="31">IF(AE222=TRUE,"3","")</f>
        <v/>
      </c>
      <c r="AK222" s="143" t="str">
        <f t="shared" ref="AK222:AK227" si="32">IF(AF222=TRUE,"4","")</f>
        <v/>
      </c>
      <c r="AL222" s="144" t="str">
        <f t="shared" ref="AL222:AL228" si="33">AH222&amp;AI222&amp;AJ222&amp;AK222</f>
        <v/>
      </c>
    </row>
    <row r="223" spans="1:38" ht="18" customHeight="1">
      <c r="B223" s="23" t="s">
        <v>23</v>
      </c>
      <c r="C223" s="19" t="s">
        <v>200</v>
      </c>
      <c r="D223" s="19"/>
      <c r="E223" s="19"/>
      <c r="F223" s="19"/>
      <c r="G223" s="19"/>
      <c r="H223" s="19"/>
      <c r="I223" s="19"/>
      <c r="J223" s="19"/>
      <c r="K223" s="19"/>
      <c r="L223" s="19"/>
      <c r="M223" s="19"/>
      <c r="N223" s="19"/>
      <c r="O223" s="19"/>
      <c r="P223" s="188"/>
      <c r="Q223" s="189"/>
      <c r="R223" s="188"/>
      <c r="S223" s="189"/>
      <c r="T223" s="188"/>
      <c r="U223" s="189"/>
      <c r="V223" s="188"/>
      <c r="W223" s="189"/>
      <c r="AC223" s="143" t="b">
        <v>0</v>
      </c>
      <c r="AD223" s="143" t="b">
        <v>0</v>
      </c>
      <c r="AE223" s="145" t="b">
        <v>0</v>
      </c>
      <c r="AF223" s="145" t="b">
        <v>0</v>
      </c>
      <c r="AG223" s="139">
        <f t="shared" si="28"/>
        <v>0</v>
      </c>
      <c r="AH223" s="143" t="str">
        <f t="shared" si="29"/>
        <v/>
      </c>
      <c r="AI223" s="143" t="str">
        <f t="shared" si="30"/>
        <v/>
      </c>
      <c r="AJ223" s="143" t="str">
        <f t="shared" si="31"/>
        <v/>
      </c>
      <c r="AK223" s="143" t="str">
        <f t="shared" si="32"/>
        <v/>
      </c>
      <c r="AL223" s="144" t="str">
        <f t="shared" si="33"/>
        <v/>
      </c>
    </row>
    <row r="224" spans="1:38" ht="36" customHeight="1">
      <c r="B224" s="23" t="s">
        <v>24</v>
      </c>
      <c r="C224" s="204" t="s">
        <v>201</v>
      </c>
      <c r="D224" s="204"/>
      <c r="E224" s="204"/>
      <c r="F224" s="204"/>
      <c r="G224" s="204"/>
      <c r="H224" s="204"/>
      <c r="I224" s="204"/>
      <c r="J224" s="204"/>
      <c r="K224" s="204"/>
      <c r="L224" s="204"/>
      <c r="M224" s="204"/>
      <c r="N224" s="204"/>
      <c r="O224" s="205"/>
      <c r="P224" s="188"/>
      <c r="Q224" s="189"/>
      <c r="R224" s="188"/>
      <c r="S224" s="189"/>
      <c r="T224" s="188"/>
      <c r="U224" s="189"/>
      <c r="V224" s="188"/>
      <c r="W224" s="189"/>
      <c r="AC224" s="143" t="b">
        <v>0</v>
      </c>
      <c r="AD224" s="143" t="b">
        <v>0</v>
      </c>
      <c r="AE224" s="145" t="b">
        <v>0</v>
      </c>
      <c r="AF224" s="145" t="b">
        <v>0</v>
      </c>
      <c r="AG224" s="139">
        <f t="shared" si="28"/>
        <v>0</v>
      </c>
      <c r="AH224" s="143" t="str">
        <f t="shared" si="29"/>
        <v/>
      </c>
      <c r="AI224" s="143" t="str">
        <f t="shared" si="30"/>
        <v/>
      </c>
      <c r="AJ224" s="143" t="str">
        <f t="shared" si="31"/>
        <v/>
      </c>
      <c r="AK224" s="143" t="str">
        <f t="shared" si="32"/>
        <v/>
      </c>
      <c r="AL224" s="144" t="str">
        <f t="shared" si="33"/>
        <v/>
      </c>
    </row>
    <row r="225" spans="1:38" ht="36" customHeight="1">
      <c r="B225" s="23" t="s">
        <v>25</v>
      </c>
      <c r="C225" s="204" t="s">
        <v>202</v>
      </c>
      <c r="D225" s="204"/>
      <c r="E225" s="204"/>
      <c r="F225" s="204"/>
      <c r="G225" s="204"/>
      <c r="H225" s="204"/>
      <c r="I225" s="204"/>
      <c r="J225" s="204"/>
      <c r="K225" s="204"/>
      <c r="L225" s="204"/>
      <c r="M225" s="204"/>
      <c r="N225" s="204"/>
      <c r="O225" s="205"/>
      <c r="P225" s="188"/>
      <c r="Q225" s="189"/>
      <c r="R225" s="188"/>
      <c r="S225" s="189"/>
      <c r="T225" s="188"/>
      <c r="U225" s="189"/>
      <c r="V225" s="188"/>
      <c r="W225" s="189"/>
      <c r="AC225" s="143" t="b">
        <v>0</v>
      </c>
      <c r="AD225" s="143" t="b">
        <v>0</v>
      </c>
      <c r="AE225" s="145" t="b">
        <v>0</v>
      </c>
      <c r="AF225" s="145" t="b">
        <v>0</v>
      </c>
      <c r="AG225" s="139">
        <f t="shared" si="28"/>
        <v>0</v>
      </c>
      <c r="AH225" s="143" t="str">
        <f t="shared" si="29"/>
        <v/>
      </c>
      <c r="AI225" s="143" t="str">
        <f t="shared" si="30"/>
        <v/>
      </c>
      <c r="AJ225" s="143" t="str">
        <f t="shared" si="31"/>
        <v/>
      </c>
      <c r="AK225" s="143" t="str">
        <f t="shared" si="32"/>
        <v/>
      </c>
      <c r="AL225" s="144" t="str">
        <f t="shared" si="33"/>
        <v/>
      </c>
    </row>
    <row r="226" spans="1:38" ht="36" customHeight="1">
      <c r="B226" s="23" t="s">
        <v>26</v>
      </c>
      <c r="C226" s="204" t="s">
        <v>203</v>
      </c>
      <c r="D226" s="204"/>
      <c r="E226" s="204"/>
      <c r="F226" s="204"/>
      <c r="G226" s="204"/>
      <c r="H226" s="204"/>
      <c r="I226" s="204"/>
      <c r="J226" s="204"/>
      <c r="K226" s="204"/>
      <c r="L226" s="204"/>
      <c r="M226" s="204"/>
      <c r="N226" s="204"/>
      <c r="O226" s="205"/>
      <c r="P226" s="188"/>
      <c r="Q226" s="189"/>
      <c r="R226" s="188"/>
      <c r="S226" s="189"/>
      <c r="T226" s="188"/>
      <c r="U226" s="189"/>
      <c r="V226" s="188"/>
      <c r="W226" s="189"/>
      <c r="AC226" s="143" t="b">
        <v>0</v>
      </c>
      <c r="AD226" s="143" t="b">
        <v>0</v>
      </c>
      <c r="AE226" s="145" t="b">
        <v>0</v>
      </c>
      <c r="AF226" s="145" t="b">
        <v>0</v>
      </c>
      <c r="AG226" s="139">
        <f t="shared" si="28"/>
        <v>0</v>
      </c>
      <c r="AH226" s="143" t="str">
        <f t="shared" si="29"/>
        <v/>
      </c>
      <c r="AI226" s="143" t="str">
        <f t="shared" si="30"/>
        <v/>
      </c>
      <c r="AJ226" s="143" t="str">
        <f t="shared" si="31"/>
        <v/>
      </c>
      <c r="AK226" s="143" t="str">
        <f t="shared" si="32"/>
        <v/>
      </c>
      <c r="AL226" s="144" t="str">
        <f t="shared" si="33"/>
        <v/>
      </c>
    </row>
    <row r="227" spans="1:38" ht="18" customHeight="1">
      <c r="B227" s="23" t="s">
        <v>54</v>
      </c>
      <c r="C227" s="19" t="s">
        <v>204</v>
      </c>
      <c r="D227" s="19"/>
      <c r="E227" s="19"/>
      <c r="F227" s="19"/>
      <c r="G227" s="19"/>
      <c r="H227" s="19"/>
      <c r="I227" s="19"/>
      <c r="J227" s="19"/>
      <c r="K227" s="19"/>
      <c r="L227" s="19"/>
      <c r="M227" s="19"/>
      <c r="N227" s="19"/>
      <c r="O227" s="19"/>
      <c r="P227" s="188"/>
      <c r="Q227" s="189"/>
      <c r="R227" s="188"/>
      <c r="S227" s="189"/>
      <c r="T227" s="188"/>
      <c r="U227" s="189"/>
      <c r="V227" s="188"/>
      <c r="W227" s="189"/>
      <c r="AC227" s="143" t="b">
        <v>0</v>
      </c>
      <c r="AD227" s="143" t="b">
        <v>0</v>
      </c>
      <c r="AE227" s="145" t="b">
        <v>0</v>
      </c>
      <c r="AF227" s="145" t="b">
        <v>0</v>
      </c>
      <c r="AG227" s="139">
        <f t="shared" si="28"/>
        <v>0</v>
      </c>
      <c r="AH227" s="143" t="str">
        <f t="shared" si="29"/>
        <v/>
      </c>
      <c r="AI227" s="143" t="str">
        <f t="shared" si="30"/>
        <v/>
      </c>
      <c r="AJ227" s="143" t="str">
        <f t="shared" si="31"/>
        <v/>
      </c>
      <c r="AK227" s="143" t="str">
        <f t="shared" si="32"/>
        <v/>
      </c>
      <c r="AL227" s="144" t="str">
        <f t="shared" si="33"/>
        <v/>
      </c>
    </row>
    <row r="228" spans="1:38" ht="36" customHeight="1">
      <c r="B228" s="23" t="s">
        <v>46</v>
      </c>
      <c r="C228" s="204" t="s">
        <v>205</v>
      </c>
      <c r="D228" s="204"/>
      <c r="E228" s="204"/>
      <c r="F228" s="204"/>
      <c r="G228" s="204"/>
      <c r="H228" s="204"/>
      <c r="I228" s="204"/>
      <c r="J228" s="204"/>
      <c r="K228" s="204"/>
      <c r="L228" s="204"/>
      <c r="M228" s="204"/>
      <c r="N228" s="204"/>
      <c r="O228" s="205"/>
      <c r="P228" s="188"/>
      <c r="Q228" s="189"/>
      <c r="R228" s="188"/>
      <c r="S228" s="189"/>
      <c r="T228" s="188"/>
      <c r="U228" s="189"/>
      <c r="V228" s="188"/>
      <c r="W228" s="189"/>
      <c r="AC228" s="143" t="b">
        <v>0</v>
      </c>
      <c r="AD228" s="143" t="b">
        <v>0</v>
      </c>
      <c r="AE228" s="145" t="b">
        <v>0</v>
      </c>
      <c r="AF228" s="145" t="b">
        <v>0</v>
      </c>
      <c r="AG228" s="139">
        <f t="shared" si="28"/>
        <v>0</v>
      </c>
      <c r="AH228" s="143" t="str">
        <f t="shared" si="29"/>
        <v/>
      </c>
      <c r="AI228" s="143" t="str">
        <f t="shared" si="30"/>
        <v/>
      </c>
      <c r="AJ228" s="143" t="str">
        <f t="shared" si="31"/>
        <v/>
      </c>
      <c r="AK228" s="143" t="str">
        <f>IF(AF228=TRUE,"4","")</f>
        <v/>
      </c>
      <c r="AL228" s="144" t="str">
        <f t="shared" si="33"/>
        <v/>
      </c>
    </row>
    <row r="230" spans="1:38" ht="18" customHeight="1">
      <c r="B230" s="66" t="s">
        <v>47</v>
      </c>
      <c r="C230" s="67"/>
      <c r="D230" s="67"/>
      <c r="E230" s="67"/>
      <c r="F230" s="67"/>
      <c r="G230" s="67"/>
      <c r="H230" s="67"/>
      <c r="I230" s="67"/>
      <c r="J230" s="67"/>
      <c r="K230" s="67"/>
      <c r="L230" s="67"/>
      <c r="M230" s="67"/>
      <c r="N230" s="67"/>
      <c r="O230" s="67"/>
      <c r="P230" s="67"/>
      <c r="Q230" s="67"/>
      <c r="R230" s="67"/>
      <c r="S230" s="67"/>
      <c r="T230" s="67"/>
      <c r="U230" s="67"/>
      <c r="V230" s="67"/>
      <c r="W230" s="68"/>
    </row>
    <row r="231" spans="1:38" ht="66" customHeight="1">
      <c r="B231" s="219"/>
      <c r="C231" s="220"/>
      <c r="D231" s="220"/>
      <c r="E231" s="220"/>
      <c r="F231" s="220"/>
      <c r="G231" s="220"/>
      <c r="H231" s="220"/>
      <c r="I231" s="220"/>
      <c r="J231" s="220"/>
      <c r="K231" s="220"/>
      <c r="L231" s="220"/>
      <c r="M231" s="220"/>
      <c r="N231" s="220"/>
      <c r="O231" s="220"/>
      <c r="P231" s="220"/>
      <c r="Q231" s="220"/>
      <c r="R231" s="220"/>
      <c r="S231" s="220"/>
      <c r="T231" s="220"/>
      <c r="U231" s="220"/>
      <c r="V231" s="220"/>
      <c r="W231" s="221"/>
      <c r="AC231" s="140" t="str">
        <f>IF(B231="","",B231)</f>
        <v/>
      </c>
    </row>
    <row r="234" spans="1:38" ht="18" customHeight="1">
      <c r="A234" s="6" t="s">
        <v>56</v>
      </c>
      <c r="B234" s="6" t="s">
        <v>206</v>
      </c>
    </row>
    <row r="235" spans="1:38" ht="18" customHeight="1">
      <c r="B235" s="6" t="s">
        <v>348</v>
      </c>
    </row>
    <row r="236" spans="1:38" ht="18" customHeight="1">
      <c r="B236" s="6" t="s">
        <v>353</v>
      </c>
    </row>
    <row r="237" spans="1:38" ht="18" customHeight="1">
      <c r="B237" s="6" t="s">
        <v>354</v>
      </c>
    </row>
    <row r="239" spans="1:38" ht="18" customHeight="1">
      <c r="B239" s="66" t="s">
        <v>57</v>
      </c>
      <c r="C239" s="67"/>
      <c r="D239" s="67"/>
      <c r="E239" s="67"/>
      <c r="F239" s="67"/>
      <c r="G239" s="67"/>
      <c r="H239" s="67"/>
      <c r="I239" s="67"/>
      <c r="J239" s="67"/>
      <c r="K239" s="67"/>
      <c r="L239" s="67"/>
      <c r="M239" s="67"/>
      <c r="N239" s="67"/>
      <c r="O239" s="67"/>
      <c r="P239" s="67"/>
      <c r="Q239" s="67"/>
      <c r="R239" s="67"/>
      <c r="S239" s="67"/>
      <c r="T239" s="67"/>
      <c r="U239" s="67"/>
      <c r="V239" s="67"/>
      <c r="W239" s="68"/>
    </row>
    <row r="240" spans="1:38" ht="163.5" customHeight="1">
      <c r="B240" s="219"/>
      <c r="C240" s="220"/>
      <c r="D240" s="220"/>
      <c r="E240" s="220"/>
      <c r="F240" s="220"/>
      <c r="G240" s="220"/>
      <c r="H240" s="220"/>
      <c r="I240" s="220"/>
      <c r="J240" s="220"/>
      <c r="K240" s="220"/>
      <c r="L240" s="220"/>
      <c r="M240" s="220"/>
      <c r="N240" s="220"/>
      <c r="O240" s="220"/>
      <c r="P240" s="220"/>
      <c r="Q240" s="220"/>
      <c r="R240" s="220"/>
      <c r="S240" s="220"/>
      <c r="T240" s="220"/>
      <c r="U240" s="220"/>
      <c r="V240" s="220"/>
      <c r="W240" s="221"/>
      <c r="AC240" s="140" t="str">
        <f>IF(B240="","",B240)</f>
        <v/>
      </c>
    </row>
  </sheetData>
  <sheetProtection sheet="1" objects="1" scenarios="1" selectLockedCells="1"/>
  <mergeCells count="239">
    <mergeCell ref="K15:W15"/>
    <mergeCell ref="K34:W34"/>
    <mergeCell ref="K54:W54"/>
    <mergeCell ref="B109:P109"/>
    <mergeCell ref="B110:P110"/>
    <mergeCell ref="B111:P111"/>
    <mergeCell ref="V227:W227"/>
    <mergeCell ref="V228:W228"/>
    <mergeCell ref="R222:S222"/>
    <mergeCell ref="R223:S223"/>
    <mergeCell ref="R224:S224"/>
    <mergeCell ref="R225:S225"/>
    <mergeCell ref="R226:S226"/>
    <mergeCell ref="R227:S227"/>
    <mergeCell ref="R228:S228"/>
    <mergeCell ref="T222:U222"/>
    <mergeCell ref="T223:U223"/>
    <mergeCell ref="T224:U224"/>
    <mergeCell ref="T225:U225"/>
    <mergeCell ref="T226:U226"/>
    <mergeCell ref="T227:U227"/>
    <mergeCell ref="T228:U228"/>
    <mergeCell ref="V221:W221"/>
    <mergeCell ref="V222:W222"/>
    <mergeCell ref="V223:W223"/>
    <mergeCell ref="V224:W224"/>
    <mergeCell ref="V225:W225"/>
    <mergeCell ref="V226:W226"/>
    <mergeCell ref="T221:U221"/>
    <mergeCell ref="T186:U186"/>
    <mergeCell ref="T187:U187"/>
    <mergeCell ref="T188:U188"/>
    <mergeCell ref="T189:U189"/>
    <mergeCell ref="T190:U190"/>
    <mergeCell ref="T191:U191"/>
    <mergeCell ref="V186:W186"/>
    <mergeCell ref="V187:W187"/>
    <mergeCell ref="V188:W188"/>
    <mergeCell ref="P191:Q191"/>
    <mergeCell ref="R186:S186"/>
    <mergeCell ref="R187:S187"/>
    <mergeCell ref="R188:S188"/>
    <mergeCell ref="R189:S189"/>
    <mergeCell ref="R190:S190"/>
    <mergeCell ref="R191:S191"/>
    <mergeCell ref="T173:U173"/>
    <mergeCell ref="T174:U174"/>
    <mergeCell ref="R174:S174"/>
    <mergeCell ref="P186:Q186"/>
    <mergeCell ref="P187:Q187"/>
    <mergeCell ref="P188:Q188"/>
    <mergeCell ref="P189:Q189"/>
    <mergeCell ref="P190:Q190"/>
    <mergeCell ref="V171:W171"/>
    <mergeCell ref="V172:W172"/>
    <mergeCell ref="V173:W173"/>
    <mergeCell ref="V174:W174"/>
    <mergeCell ref="V168:W168"/>
    <mergeCell ref="G31:W31"/>
    <mergeCell ref="G32:W32"/>
    <mergeCell ref="H144:W145"/>
    <mergeCell ref="B115:Q115"/>
    <mergeCell ref="B129:O129"/>
    <mergeCell ref="R141:S141"/>
    <mergeCell ref="H141:Q141"/>
    <mergeCell ref="T141:V141"/>
    <mergeCell ref="H142:W142"/>
    <mergeCell ref="H143:W143"/>
    <mergeCell ref="B141:B145"/>
    <mergeCell ref="C141:G141"/>
    <mergeCell ref="C142:G142"/>
    <mergeCell ref="C143:G143"/>
    <mergeCell ref="C119:Q119"/>
    <mergeCell ref="R115:T115"/>
    <mergeCell ref="C117:Q117"/>
    <mergeCell ref="T168:U168"/>
    <mergeCell ref="K76:W76"/>
    <mergeCell ref="F10:N10"/>
    <mergeCell ref="C224:O224"/>
    <mergeCell ref="U198:W198"/>
    <mergeCell ref="B198:T198"/>
    <mergeCell ref="B208:T208"/>
    <mergeCell ref="U208:W208"/>
    <mergeCell ref="B220:O220"/>
    <mergeCell ref="P220:Q220"/>
    <mergeCell ref="R220:S220"/>
    <mergeCell ref="T220:U220"/>
    <mergeCell ref="V220:W220"/>
    <mergeCell ref="C200:T200"/>
    <mergeCell ref="C201:T201"/>
    <mergeCell ref="C202:T202"/>
    <mergeCell ref="B185:O185"/>
    <mergeCell ref="P185:Q185"/>
    <mergeCell ref="R185:S185"/>
    <mergeCell ref="T169:U169"/>
    <mergeCell ref="T170:U170"/>
    <mergeCell ref="B179:W179"/>
    <mergeCell ref="P175:Q176"/>
    <mergeCell ref="T172:U172"/>
    <mergeCell ref="R175:S176"/>
    <mergeCell ref="T175:U176"/>
    <mergeCell ref="C225:O225"/>
    <mergeCell ref="C226:O226"/>
    <mergeCell ref="B231:W231"/>
    <mergeCell ref="B240:W240"/>
    <mergeCell ref="T185:U185"/>
    <mergeCell ref="V185:W185"/>
    <mergeCell ref="P192:Q193"/>
    <mergeCell ref="R192:S193"/>
    <mergeCell ref="T192:U193"/>
    <mergeCell ref="V192:W193"/>
    <mergeCell ref="F193:O193"/>
    <mergeCell ref="V189:W189"/>
    <mergeCell ref="V190:W190"/>
    <mergeCell ref="V191:W191"/>
    <mergeCell ref="P221:Q221"/>
    <mergeCell ref="P222:Q222"/>
    <mergeCell ref="P223:Q223"/>
    <mergeCell ref="P224:Q224"/>
    <mergeCell ref="P225:Q225"/>
    <mergeCell ref="P226:Q226"/>
    <mergeCell ref="P227:Q227"/>
    <mergeCell ref="C228:O228"/>
    <mergeCell ref="P228:Q228"/>
    <mergeCell ref="R221:S221"/>
    <mergeCell ref="V175:W176"/>
    <mergeCell ref="F176:O176"/>
    <mergeCell ref="B167:O167"/>
    <mergeCell ref="P167:Q167"/>
    <mergeCell ref="R167:S167"/>
    <mergeCell ref="T167:U167"/>
    <mergeCell ref="V167:W167"/>
    <mergeCell ref="P168:Q168"/>
    <mergeCell ref="P169:Q169"/>
    <mergeCell ref="P170:Q170"/>
    <mergeCell ref="P171:Q171"/>
    <mergeCell ref="P172:Q172"/>
    <mergeCell ref="P173:Q173"/>
    <mergeCell ref="P174:Q174"/>
    <mergeCell ref="R168:S168"/>
    <mergeCell ref="R169:S169"/>
    <mergeCell ref="R170:S170"/>
    <mergeCell ref="R171:S171"/>
    <mergeCell ref="R172:S172"/>
    <mergeCell ref="R173:S173"/>
    <mergeCell ref="C173:O173"/>
    <mergeCell ref="T171:U171"/>
    <mergeCell ref="V169:W169"/>
    <mergeCell ref="V170:W170"/>
    <mergeCell ref="B156:B160"/>
    <mergeCell ref="C156:G156"/>
    <mergeCell ref="H156:Q156"/>
    <mergeCell ref="R156:S156"/>
    <mergeCell ref="T156:V156"/>
    <mergeCell ref="C157:G157"/>
    <mergeCell ref="H157:W157"/>
    <mergeCell ref="C158:G158"/>
    <mergeCell ref="H158:W158"/>
    <mergeCell ref="C159:G160"/>
    <mergeCell ref="H159:W160"/>
    <mergeCell ref="B151:B155"/>
    <mergeCell ref="C151:G151"/>
    <mergeCell ref="H151:Q151"/>
    <mergeCell ref="R151:S151"/>
    <mergeCell ref="T151:V151"/>
    <mergeCell ref="C152:G152"/>
    <mergeCell ref="H152:W152"/>
    <mergeCell ref="C153:G153"/>
    <mergeCell ref="H153:W153"/>
    <mergeCell ref="C154:G155"/>
    <mergeCell ref="H154:W155"/>
    <mergeCell ref="B146:B150"/>
    <mergeCell ref="C146:G146"/>
    <mergeCell ref="H146:Q146"/>
    <mergeCell ref="R146:S146"/>
    <mergeCell ref="T146:V146"/>
    <mergeCell ref="C147:G147"/>
    <mergeCell ref="H147:W147"/>
    <mergeCell ref="C148:G148"/>
    <mergeCell ref="H148:W148"/>
    <mergeCell ref="C149:G150"/>
    <mergeCell ref="H149:W150"/>
    <mergeCell ref="P136:Q137"/>
    <mergeCell ref="R136:S137"/>
    <mergeCell ref="B139:C139"/>
    <mergeCell ref="T133:U133"/>
    <mergeCell ref="V136:W137"/>
    <mergeCell ref="R131:S131"/>
    <mergeCell ref="R132:S132"/>
    <mergeCell ref="R133:S133"/>
    <mergeCell ref="R134:S134"/>
    <mergeCell ref="R135:S135"/>
    <mergeCell ref="T136:U137"/>
    <mergeCell ref="P131:Q131"/>
    <mergeCell ref="B104:C104"/>
    <mergeCell ref="P130:Q130"/>
    <mergeCell ref="V129:W129"/>
    <mergeCell ref="T129:U129"/>
    <mergeCell ref="G30:W30"/>
    <mergeCell ref="P129:Q129"/>
    <mergeCell ref="T134:U134"/>
    <mergeCell ref="T135:U135"/>
    <mergeCell ref="B95:Q95"/>
    <mergeCell ref="C98:Q98"/>
    <mergeCell ref="C99:Q99"/>
    <mergeCell ref="C101:Q101"/>
    <mergeCell ref="G72:W72"/>
    <mergeCell ref="G73:W73"/>
    <mergeCell ref="G74:W74"/>
    <mergeCell ref="F49:N49"/>
    <mergeCell ref="G50:W50"/>
    <mergeCell ref="G51:W51"/>
    <mergeCell ref="G52:W52"/>
    <mergeCell ref="F71:N71"/>
    <mergeCell ref="U115:W115"/>
    <mergeCell ref="B205:C205"/>
    <mergeCell ref="A3:W4"/>
    <mergeCell ref="A1:W1"/>
    <mergeCell ref="T130:U130"/>
    <mergeCell ref="T131:U131"/>
    <mergeCell ref="T132:U132"/>
    <mergeCell ref="C144:G145"/>
    <mergeCell ref="F137:O137"/>
    <mergeCell ref="V131:W131"/>
    <mergeCell ref="V132:W132"/>
    <mergeCell ref="V133:W133"/>
    <mergeCell ref="V134:W134"/>
    <mergeCell ref="V135:W135"/>
    <mergeCell ref="P132:Q132"/>
    <mergeCell ref="P133:Q133"/>
    <mergeCell ref="P134:Q134"/>
    <mergeCell ref="P135:Q135"/>
    <mergeCell ref="R130:S130"/>
    <mergeCell ref="V130:W130"/>
    <mergeCell ref="F29:N29"/>
    <mergeCell ref="B107:P107"/>
    <mergeCell ref="R95:T95"/>
    <mergeCell ref="U95:W95"/>
    <mergeCell ref="R129:S129"/>
  </mergeCells>
  <phoneticPr fontId="1"/>
  <conditionalFormatting sqref="K15">
    <cfRule type="expression" dxfId="82" priority="38">
      <formula>AF15&gt;0</formula>
    </cfRule>
  </conditionalFormatting>
  <conditionalFormatting sqref="F137:O137">
    <cfRule type="notContainsBlanks" dxfId="81" priority="8">
      <formula>LEN(TRIM(F137))&gt;0</formula>
    </cfRule>
    <cfRule type="expression" dxfId="80" priority="34">
      <formula>AF137=1</formula>
    </cfRule>
  </conditionalFormatting>
  <conditionalFormatting sqref="F176:O176">
    <cfRule type="notContainsBlanks" dxfId="79" priority="16">
      <formula>LEN(TRIM(F176))&gt;0</formula>
    </cfRule>
    <cfRule type="expression" dxfId="78" priority="33">
      <formula>AF176=1</formula>
    </cfRule>
  </conditionalFormatting>
  <conditionalFormatting sqref="Q109:Q111">
    <cfRule type="expression" dxfId="77" priority="31">
      <formula>$AC$96=FALSE</formula>
    </cfRule>
  </conditionalFormatting>
  <conditionalFormatting sqref="R109:R111">
    <cfRule type="expression" dxfId="76" priority="30">
      <formula>$AC$97=FALSE</formula>
    </cfRule>
  </conditionalFormatting>
  <conditionalFormatting sqref="S109:S111">
    <cfRule type="expression" dxfId="75" priority="29">
      <formula>$AC$98=FALSE</formula>
    </cfRule>
  </conditionalFormatting>
  <conditionalFormatting sqref="T109:T111">
    <cfRule type="expression" dxfId="74" priority="28">
      <formula>$AC$99=FALSE</formula>
    </cfRule>
  </conditionalFormatting>
  <conditionalFormatting sqref="U109:U111">
    <cfRule type="expression" dxfId="73" priority="27">
      <formula>$AC$100=FALSE</formula>
    </cfRule>
  </conditionalFormatting>
  <conditionalFormatting sqref="V109:V111">
    <cfRule type="expression" dxfId="72" priority="26">
      <formula>$AC$101=FALSE</formula>
    </cfRule>
  </conditionalFormatting>
  <conditionalFormatting sqref="W109:W111">
    <cfRule type="expression" dxfId="71" priority="25">
      <formula>$AC$102=FALSE</formula>
    </cfRule>
  </conditionalFormatting>
  <conditionalFormatting sqref="F11:F13">
    <cfRule type="containsBlanks" dxfId="70" priority="24">
      <formula>LEN(TRIM(F11))=0</formula>
    </cfRule>
  </conditionalFormatting>
  <conditionalFormatting sqref="F30:F32">
    <cfRule type="containsBlanks" dxfId="69" priority="23">
      <formula>LEN(TRIM(F30))=0</formula>
    </cfRule>
  </conditionalFormatting>
  <conditionalFormatting sqref="F50:F52">
    <cfRule type="containsBlanks" dxfId="68" priority="22">
      <formula>LEN(TRIM(F50))=0</formula>
    </cfRule>
  </conditionalFormatting>
  <conditionalFormatting sqref="F72:F74">
    <cfRule type="containsBlanks" dxfId="67" priority="21">
      <formula>LEN(TRIM(F72))=0</formula>
    </cfRule>
  </conditionalFormatting>
  <conditionalFormatting sqref="R96:W102">
    <cfRule type="expression" dxfId="66" priority="20">
      <formula>$AE96=2</formula>
    </cfRule>
  </conditionalFormatting>
  <conditionalFormatting sqref="R116:W121">
    <cfRule type="expression" dxfId="65" priority="19">
      <formula>$AE116=2</formula>
    </cfRule>
  </conditionalFormatting>
  <conditionalFormatting sqref="P130:W137">
    <cfRule type="expression" dxfId="64" priority="18">
      <formula>$AG130&gt;1</formula>
    </cfRule>
  </conditionalFormatting>
  <conditionalFormatting sqref="P168:W176">
    <cfRule type="expression" dxfId="63" priority="17">
      <formula>$AG168&gt;1</formula>
    </cfRule>
  </conditionalFormatting>
  <conditionalFormatting sqref="K15:W15">
    <cfRule type="notContainsBlanks" dxfId="62" priority="15">
      <formula>LEN(TRIM(K15))&gt;0</formula>
    </cfRule>
  </conditionalFormatting>
  <conditionalFormatting sqref="K34">
    <cfRule type="expression" dxfId="61" priority="14">
      <formula>AF34&gt;0</formula>
    </cfRule>
  </conditionalFormatting>
  <conditionalFormatting sqref="K34:W34">
    <cfRule type="notContainsBlanks" dxfId="60" priority="13">
      <formula>LEN(TRIM(K34))&gt;0</formula>
    </cfRule>
  </conditionalFormatting>
  <conditionalFormatting sqref="K54">
    <cfRule type="expression" dxfId="59" priority="12">
      <formula>AF54&gt;0</formula>
    </cfRule>
  </conditionalFormatting>
  <conditionalFormatting sqref="K54:W54">
    <cfRule type="notContainsBlanks" dxfId="58" priority="11">
      <formula>LEN(TRIM(K54))&gt;0</formula>
    </cfRule>
  </conditionalFormatting>
  <conditionalFormatting sqref="K76">
    <cfRule type="expression" dxfId="57" priority="10">
      <formula>AF76&gt;0</formula>
    </cfRule>
  </conditionalFormatting>
  <conditionalFormatting sqref="K76:W76">
    <cfRule type="notContainsBlanks" dxfId="56" priority="9">
      <formula>LEN(TRIM(K76))&gt;0</formula>
    </cfRule>
  </conditionalFormatting>
  <conditionalFormatting sqref="F193:O193">
    <cfRule type="notContainsBlanks" dxfId="55" priority="6">
      <formula>LEN(TRIM(F193))&gt;0</formula>
    </cfRule>
    <cfRule type="expression" dxfId="54" priority="7">
      <formula>AF193=1</formula>
    </cfRule>
  </conditionalFormatting>
  <conditionalFormatting sqref="P186:W193">
    <cfRule type="expression" dxfId="53" priority="5">
      <formula>$AG186&gt;1</formula>
    </cfRule>
  </conditionalFormatting>
  <conditionalFormatting sqref="P221:W228">
    <cfRule type="expression" dxfId="52" priority="4">
      <formula>$AG221&gt;1</formula>
    </cfRule>
  </conditionalFormatting>
  <conditionalFormatting sqref="B179:W179">
    <cfRule type="containsBlanks" dxfId="51" priority="3">
      <formula>LEN(TRIM(B179))=0</formula>
    </cfRule>
  </conditionalFormatting>
  <conditionalFormatting sqref="B231:W231">
    <cfRule type="containsBlanks" dxfId="50" priority="2">
      <formula>LEN(TRIM(B231))=0</formula>
    </cfRule>
  </conditionalFormatting>
  <conditionalFormatting sqref="B240:W240">
    <cfRule type="containsBlanks" dxfId="49" priority="1">
      <formula>LEN(TRIM(B240))=0</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Footer>&amp;C&amp;P</oddFooter>
  </headerFooter>
  <rowBreaks count="7" manualBreakCount="7">
    <brk id="45" max="16383" man="1"/>
    <brk id="89" max="16383" man="1"/>
    <brk id="122" max="16383" man="1"/>
    <brk id="161" max="16383" man="1"/>
    <brk id="180" max="16383" man="1"/>
    <brk id="214" max="16383" man="1"/>
    <brk id="2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38100</xdr:colOff>
                    <xdr:row>95</xdr:row>
                    <xdr:rowOff>19050</xdr:rowOff>
                  </from>
                  <to>
                    <xdr:col>18</xdr:col>
                    <xdr:colOff>295275</xdr:colOff>
                    <xdr:row>95</xdr:row>
                    <xdr:rowOff>200025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18</xdr:col>
                    <xdr:colOff>38100</xdr:colOff>
                    <xdr:row>96</xdr:row>
                    <xdr:rowOff>28575</xdr:rowOff>
                  </from>
                  <to>
                    <xdr:col>18</xdr:col>
                    <xdr:colOff>295275</xdr:colOff>
                    <xdr:row>96</xdr:row>
                    <xdr:rowOff>200025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18</xdr:col>
                    <xdr:colOff>38100</xdr:colOff>
                    <xdr:row>97</xdr:row>
                    <xdr:rowOff>238125</xdr:rowOff>
                  </from>
                  <to>
                    <xdr:col>18</xdr:col>
                    <xdr:colOff>295275</xdr:colOff>
                    <xdr:row>97</xdr:row>
                    <xdr:rowOff>419100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18</xdr:col>
                    <xdr:colOff>38100</xdr:colOff>
                    <xdr:row>98</xdr:row>
                    <xdr:rowOff>276225</xdr:rowOff>
                  </from>
                  <to>
                    <xdr:col>18</xdr:col>
                    <xdr:colOff>295275</xdr:colOff>
                    <xdr:row>98</xdr:row>
                    <xdr:rowOff>447675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18</xdr:col>
                    <xdr:colOff>38100</xdr:colOff>
                    <xdr:row>99</xdr:row>
                    <xdr:rowOff>19050</xdr:rowOff>
                  </from>
                  <to>
                    <xdr:col>18</xdr:col>
                    <xdr:colOff>295275</xdr:colOff>
                    <xdr:row>99</xdr:row>
                    <xdr:rowOff>200025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18</xdr:col>
                    <xdr:colOff>38100</xdr:colOff>
                    <xdr:row>100</xdr:row>
                    <xdr:rowOff>228600</xdr:rowOff>
                  </from>
                  <to>
                    <xdr:col>18</xdr:col>
                    <xdr:colOff>295275</xdr:colOff>
                    <xdr:row>100</xdr:row>
                    <xdr:rowOff>409575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18</xdr:col>
                    <xdr:colOff>38100</xdr:colOff>
                    <xdr:row>101</xdr:row>
                    <xdr:rowOff>28575</xdr:rowOff>
                  </from>
                  <to>
                    <xdr:col>18</xdr:col>
                    <xdr:colOff>295275</xdr:colOff>
                    <xdr:row>101</xdr:row>
                    <xdr:rowOff>200025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21</xdr:col>
                    <xdr:colOff>38100</xdr:colOff>
                    <xdr:row>95</xdr:row>
                    <xdr:rowOff>19050</xdr:rowOff>
                  </from>
                  <to>
                    <xdr:col>22</xdr:col>
                    <xdr:colOff>0</xdr:colOff>
                    <xdr:row>95</xdr:row>
                    <xdr:rowOff>200025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21</xdr:col>
                    <xdr:colOff>38100</xdr:colOff>
                    <xdr:row>96</xdr:row>
                    <xdr:rowOff>28575</xdr:rowOff>
                  </from>
                  <to>
                    <xdr:col>22</xdr:col>
                    <xdr:colOff>0</xdr:colOff>
                    <xdr:row>96</xdr:row>
                    <xdr:rowOff>200025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21</xdr:col>
                    <xdr:colOff>38100</xdr:colOff>
                    <xdr:row>97</xdr:row>
                    <xdr:rowOff>238125</xdr:rowOff>
                  </from>
                  <to>
                    <xdr:col>22</xdr:col>
                    <xdr:colOff>0</xdr:colOff>
                    <xdr:row>97</xdr:row>
                    <xdr:rowOff>419100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21</xdr:col>
                    <xdr:colOff>38100</xdr:colOff>
                    <xdr:row>98</xdr:row>
                    <xdr:rowOff>276225</xdr:rowOff>
                  </from>
                  <to>
                    <xdr:col>22</xdr:col>
                    <xdr:colOff>0</xdr:colOff>
                    <xdr:row>98</xdr:row>
                    <xdr:rowOff>447675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21</xdr:col>
                    <xdr:colOff>38100</xdr:colOff>
                    <xdr:row>99</xdr:row>
                    <xdr:rowOff>19050</xdr:rowOff>
                  </from>
                  <to>
                    <xdr:col>22</xdr:col>
                    <xdr:colOff>0</xdr:colOff>
                    <xdr:row>99</xdr:row>
                    <xdr:rowOff>200025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21</xdr:col>
                    <xdr:colOff>38100</xdr:colOff>
                    <xdr:row>100</xdr:row>
                    <xdr:rowOff>228600</xdr:rowOff>
                  </from>
                  <to>
                    <xdr:col>22</xdr:col>
                    <xdr:colOff>0</xdr:colOff>
                    <xdr:row>100</xdr:row>
                    <xdr:rowOff>409575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21</xdr:col>
                    <xdr:colOff>38100</xdr:colOff>
                    <xdr:row>101</xdr:row>
                    <xdr:rowOff>28575</xdr:rowOff>
                  </from>
                  <to>
                    <xdr:col>22</xdr:col>
                    <xdr:colOff>0</xdr:colOff>
                    <xdr:row>101</xdr:row>
                    <xdr:rowOff>200025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16</xdr:col>
                    <xdr:colOff>38100</xdr:colOff>
                    <xdr:row>108</xdr:row>
                    <xdr:rowOff>28575</xdr:rowOff>
                  </from>
                  <to>
                    <xdr:col>16</xdr:col>
                    <xdr:colOff>276225</xdr:colOff>
                    <xdr:row>108</xdr:row>
                    <xdr:rowOff>200025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17</xdr:col>
                    <xdr:colOff>38100</xdr:colOff>
                    <xdr:row>108</xdr:row>
                    <xdr:rowOff>28575</xdr:rowOff>
                  </from>
                  <to>
                    <xdr:col>17</xdr:col>
                    <xdr:colOff>276225</xdr:colOff>
                    <xdr:row>108</xdr:row>
                    <xdr:rowOff>200025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18</xdr:col>
                    <xdr:colOff>38100</xdr:colOff>
                    <xdr:row>108</xdr:row>
                    <xdr:rowOff>28575</xdr:rowOff>
                  </from>
                  <to>
                    <xdr:col>18</xdr:col>
                    <xdr:colOff>276225</xdr:colOff>
                    <xdr:row>108</xdr:row>
                    <xdr:rowOff>200025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19</xdr:col>
                    <xdr:colOff>38100</xdr:colOff>
                    <xdr:row>108</xdr:row>
                    <xdr:rowOff>28575</xdr:rowOff>
                  </from>
                  <to>
                    <xdr:col>19</xdr:col>
                    <xdr:colOff>276225</xdr:colOff>
                    <xdr:row>108</xdr:row>
                    <xdr:rowOff>200025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20</xdr:col>
                    <xdr:colOff>38100</xdr:colOff>
                    <xdr:row>108</xdr:row>
                    <xdr:rowOff>28575</xdr:rowOff>
                  </from>
                  <to>
                    <xdr:col>20</xdr:col>
                    <xdr:colOff>276225</xdr:colOff>
                    <xdr:row>108</xdr:row>
                    <xdr:rowOff>200025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21</xdr:col>
                    <xdr:colOff>38100</xdr:colOff>
                    <xdr:row>108</xdr:row>
                    <xdr:rowOff>28575</xdr:rowOff>
                  </from>
                  <to>
                    <xdr:col>21</xdr:col>
                    <xdr:colOff>276225</xdr:colOff>
                    <xdr:row>108</xdr:row>
                    <xdr:rowOff>200025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22</xdr:col>
                    <xdr:colOff>38100</xdr:colOff>
                    <xdr:row>108</xdr:row>
                    <xdr:rowOff>28575</xdr:rowOff>
                  </from>
                  <to>
                    <xdr:col>22</xdr:col>
                    <xdr:colOff>276225</xdr:colOff>
                    <xdr:row>108</xdr:row>
                    <xdr:rowOff>200025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16</xdr:col>
                    <xdr:colOff>38100</xdr:colOff>
                    <xdr:row>109</xdr:row>
                    <xdr:rowOff>28575</xdr:rowOff>
                  </from>
                  <to>
                    <xdr:col>16</xdr:col>
                    <xdr:colOff>276225</xdr:colOff>
                    <xdr:row>109</xdr:row>
                    <xdr:rowOff>200025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38100</xdr:colOff>
                    <xdr:row>109</xdr:row>
                    <xdr:rowOff>28575</xdr:rowOff>
                  </from>
                  <to>
                    <xdr:col>17</xdr:col>
                    <xdr:colOff>276225</xdr:colOff>
                    <xdr:row>109</xdr:row>
                    <xdr:rowOff>200025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18</xdr:col>
                    <xdr:colOff>38100</xdr:colOff>
                    <xdr:row>109</xdr:row>
                    <xdr:rowOff>28575</xdr:rowOff>
                  </from>
                  <to>
                    <xdr:col>18</xdr:col>
                    <xdr:colOff>276225</xdr:colOff>
                    <xdr:row>109</xdr:row>
                    <xdr:rowOff>200025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19</xdr:col>
                    <xdr:colOff>38100</xdr:colOff>
                    <xdr:row>109</xdr:row>
                    <xdr:rowOff>28575</xdr:rowOff>
                  </from>
                  <to>
                    <xdr:col>19</xdr:col>
                    <xdr:colOff>276225</xdr:colOff>
                    <xdr:row>109</xdr:row>
                    <xdr:rowOff>200025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38100</xdr:colOff>
                    <xdr:row>109</xdr:row>
                    <xdr:rowOff>28575</xdr:rowOff>
                  </from>
                  <to>
                    <xdr:col>20</xdr:col>
                    <xdr:colOff>276225</xdr:colOff>
                    <xdr:row>109</xdr:row>
                    <xdr:rowOff>200025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21</xdr:col>
                    <xdr:colOff>38100</xdr:colOff>
                    <xdr:row>109</xdr:row>
                    <xdr:rowOff>28575</xdr:rowOff>
                  </from>
                  <to>
                    <xdr:col>21</xdr:col>
                    <xdr:colOff>276225</xdr:colOff>
                    <xdr:row>109</xdr:row>
                    <xdr:rowOff>200025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22</xdr:col>
                    <xdr:colOff>38100</xdr:colOff>
                    <xdr:row>109</xdr:row>
                    <xdr:rowOff>28575</xdr:rowOff>
                  </from>
                  <to>
                    <xdr:col>22</xdr:col>
                    <xdr:colOff>276225</xdr:colOff>
                    <xdr:row>109</xdr:row>
                    <xdr:rowOff>200025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16</xdr:col>
                    <xdr:colOff>38100</xdr:colOff>
                    <xdr:row>110</xdr:row>
                    <xdr:rowOff>28575</xdr:rowOff>
                  </from>
                  <to>
                    <xdr:col>16</xdr:col>
                    <xdr:colOff>276225</xdr:colOff>
                    <xdr:row>110</xdr:row>
                    <xdr:rowOff>200025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17</xdr:col>
                    <xdr:colOff>38100</xdr:colOff>
                    <xdr:row>110</xdr:row>
                    <xdr:rowOff>28575</xdr:rowOff>
                  </from>
                  <to>
                    <xdr:col>17</xdr:col>
                    <xdr:colOff>276225</xdr:colOff>
                    <xdr:row>110</xdr:row>
                    <xdr:rowOff>200025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18</xdr:col>
                    <xdr:colOff>38100</xdr:colOff>
                    <xdr:row>110</xdr:row>
                    <xdr:rowOff>28575</xdr:rowOff>
                  </from>
                  <to>
                    <xdr:col>18</xdr:col>
                    <xdr:colOff>276225</xdr:colOff>
                    <xdr:row>110</xdr:row>
                    <xdr:rowOff>200025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19</xdr:col>
                    <xdr:colOff>38100</xdr:colOff>
                    <xdr:row>110</xdr:row>
                    <xdr:rowOff>28575</xdr:rowOff>
                  </from>
                  <to>
                    <xdr:col>19</xdr:col>
                    <xdr:colOff>276225</xdr:colOff>
                    <xdr:row>110</xdr:row>
                    <xdr:rowOff>200025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20</xdr:col>
                    <xdr:colOff>38100</xdr:colOff>
                    <xdr:row>110</xdr:row>
                    <xdr:rowOff>28575</xdr:rowOff>
                  </from>
                  <to>
                    <xdr:col>20</xdr:col>
                    <xdr:colOff>276225</xdr:colOff>
                    <xdr:row>110</xdr:row>
                    <xdr:rowOff>200025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21</xdr:col>
                    <xdr:colOff>38100</xdr:colOff>
                    <xdr:row>110</xdr:row>
                    <xdr:rowOff>28575</xdr:rowOff>
                  </from>
                  <to>
                    <xdr:col>21</xdr:col>
                    <xdr:colOff>276225</xdr:colOff>
                    <xdr:row>110</xdr:row>
                    <xdr:rowOff>200025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22</xdr:col>
                    <xdr:colOff>38100</xdr:colOff>
                    <xdr:row>110</xdr:row>
                    <xdr:rowOff>28575</xdr:rowOff>
                  </from>
                  <to>
                    <xdr:col>22</xdr:col>
                    <xdr:colOff>276225</xdr:colOff>
                    <xdr:row>110</xdr:row>
                    <xdr:rowOff>200025</xdr:rowOff>
                  </to>
                </anchor>
              </controlPr>
            </control>
          </mc:Choice>
        </mc:AlternateContent>
        <mc:AlternateContent xmlns:mc="http://schemas.openxmlformats.org/markup-compatibility/2006">
          <mc:Choice Requires="x14">
            <control shapeId="2096" r:id="rId39" name="Check Box 48">
              <controlPr defaultSize="0" autoFill="0" autoLine="0" autoPict="0">
                <anchor moveWithCells="1">
                  <from>
                    <xdr:col>18</xdr:col>
                    <xdr:colOff>38100</xdr:colOff>
                    <xdr:row>115</xdr:row>
                    <xdr:rowOff>0</xdr:rowOff>
                  </from>
                  <to>
                    <xdr:col>19</xdr:col>
                    <xdr:colOff>47625</xdr:colOff>
                    <xdr:row>116</xdr:row>
                    <xdr:rowOff>9525</xdr:rowOff>
                  </to>
                </anchor>
              </controlPr>
            </control>
          </mc:Choice>
        </mc:AlternateContent>
        <mc:AlternateContent xmlns:mc="http://schemas.openxmlformats.org/markup-compatibility/2006">
          <mc:Choice Requires="x14">
            <control shapeId="2097" r:id="rId40" name="Check Box 49">
              <controlPr defaultSize="0" autoFill="0" autoLine="0" autoPict="0">
                <anchor moveWithCells="1">
                  <from>
                    <xdr:col>18</xdr:col>
                    <xdr:colOff>38100</xdr:colOff>
                    <xdr:row>116</xdr:row>
                    <xdr:rowOff>133350</xdr:rowOff>
                  </from>
                  <to>
                    <xdr:col>19</xdr:col>
                    <xdr:colOff>47625</xdr:colOff>
                    <xdr:row>116</xdr:row>
                    <xdr:rowOff>371475</xdr:rowOff>
                  </to>
                </anchor>
              </controlPr>
            </control>
          </mc:Choice>
        </mc:AlternateContent>
        <mc:AlternateContent xmlns:mc="http://schemas.openxmlformats.org/markup-compatibility/2006">
          <mc:Choice Requires="x14">
            <control shapeId="2098" r:id="rId41" name="Check Box 50">
              <controlPr defaultSize="0" autoFill="0" autoLine="0" autoPict="0">
                <anchor moveWithCells="1">
                  <from>
                    <xdr:col>18</xdr:col>
                    <xdr:colOff>38100</xdr:colOff>
                    <xdr:row>117</xdr:row>
                    <xdr:rowOff>0</xdr:rowOff>
                  </from>
                  <to>
                    <xdr:col>19</xdr:col>
                    <xdr:colOff>47625</xdr:colOff>
                    <xdr:row>118</xdr:row>
                    <xdr:rowOff>9525</xdr:rowOff>
                  </to>
                </anchor>
              </controlPr>
            </control>
          </mc:Choice>
        </mc:AlternateContent>
        <mc:AlternateContent xmlns:mc="http://schemas.openxmlformats.org/markup-compatibility/2006">
          <mc:Choice Requires="x14">
            <control shapeId="2099" r:id="rId42" name="Check Box 51">
              <controlPr defaultSize="0" autoFill="0" autoLine="0" autoPict="0">
                <anchor moveWithCells="1">
                  <from>
                    <xdr:col>18</xdr:col>
                    <xdr:colOff>38100</xdr:colOff>
                    <xdr:row>118</xdr:row>
                    <xdr:rowOff>133350</xdr:rowOff>
                  </from>
                  <to>
                    <xdr:col>19</xdr:col>
                    <xdr:colOff>47625</xdr:colOff>
                    <xdr:row>118</xdr:row>
                    <xdr:rowOff>371475</xdr:rowOff>
                  </to>
                </anchor>
              </controlPr>
            </control>
          </mc:Choice>
        </mc:AlternateContent>
        <mc:AlternateContent xmlns:mc="http://schemas.openxmlformats.org/markup-compatibility/2006">
          <mc:Choice Requires="x14">
            <control shapeId="2100" r:id="rId43" name="Check Box 52">
              <controlPr defaultSize="0" autoFill="0" autoLine="0" autoPict="0">
                <anchor moveWithCells="1">
                  <from>
                    <xdr:col>18</xdr:col>
                    <xdr:colOff>38100</xdr:colOff>
                    <xdr:row>119</xdr:row>
                    <xdr:rowOff>0</xdr:rowOff>
                  </from>
                  <to>
                    <xdr:col>19</xdr:col>
                    <xdr:colOff>47625</xdr:colOff>
                    <xdr:row>120</xdr:row>
                    <xdr:rowOff>9525</xdr:rowOff>
                  </to>
                </anchor>
              </controlPr>
            </control>
          </mc:Choice>
        </mc:AlternateContent>
        <mc:AlternateContent xmlns:mc="http://schemas.openxmlformats.org/markup-compatibility/2006">
          <mc:Choice Requires="x14">
            <control shapeId="2101" r:id="rId44" name="Check Box 53">
              <controlPr defaultSize="0" autoFill="0" autoLine="0" autoPict="0">
                <anchor moveWithCells="1">
                  <from>
                    <xdr:col>18</xdr:col>
                    <xdr:colOff>38100</xdr:colOff>
                    <xdr:row>120</xdr:row>
                    <xdr:rowOff>0</xdr:rowOff>
                  </from>
                  <to>
                    <xdr:col>19</xdr:col>
                    <xdr:colOff>47625</xdr:colOff>
                    <xdr:row>121</xdr:row>
                    <xdr:rowOff>9525</xdr:rowOff>
                  </to>
                </anchor>
              </controlPr>
            </control>
          </mc:Choice>
        </mc:AlternateContent>
        <mc:AlternateContent xmlns:mc="http://schemas.openxmlformats.org/markup-compatibility/2006">
          <mc:Choice Requires="x14">
            <control shapeId="2102" r:id="rId45" name="Check Box 54">
              <controlPr defaultSize="0" autoFill="0" autoLine="0" autoPict="0">
                <anchor moveWithCells="1">
                  <from>
                    <xdr:col>21</xdr:col>
                    <xdr:colOff>38100</xdr:colOff>
                    <xdr:row>115</xdr:row>
                    <xdr:rowOff>0</xdr:rowOff>
                  </from>
                  <to>
                    <xdr:col>22</xdr:col>
                    <xdr:colOff>47625</xdr:colOff>
                    <xdr:row>116</xdr:row>
                    <xdr:rowOff>9525</xdr:rowOff>
                  </to>
                </anchor>
              </controlPr>
            </control>
          </mc:Choice>
        </mc:AlternateContent>
        <mc:AlternateContent xmlns:mc="http://schemas.openxmlformats.org/markup-compatibility/2006">
          <mc:Choice Requires="x14">
            <control shapeId="2103" r:id="rId46" name="Check Box 55">
              <controlPr defaultSize="0" autoFill="0" autoLine="0" autoPict="0">
                <anchor moveWithCells="1">
                  <from>
                    <xdr:col>21</xdr:col>
                    <xdr:colOff>38100</xdr:colOff>
                    <xdr:row>116</xdr:row>
                    <xdr:rowOff>133350</xdr:rowOff>
                  </from>
                  <to>
                    <xdr:col>22</xdr:col>
                    <xdr:colOff>47625</xdr:colOff>
                    <xdr:row>116</xdr:row>
                    <xdr:rowOff>371475</xdr:rowOff>
                  </to>
                </anchor>
              </controlPr>
            </control>
          </mc:Choice>
        </mc:AlternateContent>
        <mc:AlternateContent xmlns:mc="http://schemas.openxmlformats.org/markup-compatibility/2006">
          <mc:Choice Requires="x14">
            <control shapeId="2104" r:id="rId47" name="Check Box 56">
              <controlPr defaultSize="0" autoFill="0" autoLine="0" autoPict="0">
                <anchor moveWithCells="1">
                  <from>
                    <xdr:col>21</xdr:col>
                    <xdr:colOff>38100</xdr:colOff>
                    <xdr:row>117</xdr:row>
                    <xdr:rowOff>0</xdr:rowOff>
                  </from>
                  <to>
                    <xdr:col>22</xdr:col>
                    <xdr:colOff>47625</xdr:colOff>
                    <xdr:row>118</xdr:row>
                    <xdr:rowOff>9525</xdr:rowOff>
                  </to>
                </anchor>
              </controlPr>
            </control>
          </mc:Choice>
        </mc:AlternateContent>
        <mc:AlternateContent xmlns:mc="http://schemas.openxmlformats.org/markup-compatibility/2006">
          <mc:Choice Requires="x14">
            <control shapeId="2105" r:id="rId48" name="Check Box 57">
              <controlPr defaultSize="0" autoFill="0" autoLine="0" autoPict="0">
                <anchor moveWithCells="1">
                  <from>
                    <xdr:col>21</xdr:col>
                    <xdr:colOff>38100</xdr:colOff>
                    <xdr:row>118</xdr:row>
                    <xdr:rowOff>133350</xdr:rowOff>
                  </from>
                  <to>
                    <xdr:col>22</xdr:col>
                    <xdr:colOff>47625</xdr:colOff>
                    <xdr:row>118</xdr:row>
                    <xdr:rowOff>371475</xdr:rowOff>
                  </to>
                </anchor>
              </controlPr>
            </control>
          </mc:Choice>
        </mc:AlternateContent>
        <mc:AlternateContent xmlns:mc="http://schemas.openxmlformats.org/markup-compatibility/2006">
          <mc:Choice Requires="x14">
            <control shapeId="2106" r:id="rId49" name="Check Box 58">
              <controlPr defaultSize="0" autoFill="0" autoLine="0" autoPict="0">
                <anchor moveWithCells="1">
                  <from>
                    <xdr:col>21</xdr:col>
                    <xdr:colOff>38100</xdr:colOff>
                    <xdr:row>119</xdr:row>
                    <xdr:rowOff>0</xdr:rowOff>
                  </from>
                  <to>
                    <xdr:col>22</xdr:col>
                    <xdr:colOff>47625</xdr:colOff>
                    <xdr:row>120</xdr:row>
                    <xdr:rowOff>9525</xdr:rowOff>
                  </to>
                </anchor>
              </controlPr>
            </control>
          </mc:Choice>
        </mc:AlternateContent>
        <mc:AlternateContent xmlns:mc="http://schemas.openxmlformats.org/markup-compatibility/2006">
          <mc:Choice Requires="x14">
            <control shapeId="2107" r:id="rId50" name="Check Box 59">
              <controlPr defaultSize="0" autoFill="0" autoLine="0" autoPict="0">
                <anchor moveWithCells="1">
                  <from>
                    <xdr:col>21</xdr:col>
                    <xdr:colOff>38100</xdr:colOff>
                    <xdr:row>120</xdr:row>
                    <xdr:rowOff>0</xdr:rowOff>
                  </from>
                  <to>
                    <xdr:col>22</xdr:col>
                    <xdr:colOff>47625</xdr:colOff>
                    <xdr:row>121</xdr:row>
                    <xdr:rowOff>9525</xdr:rowOff>
                  </to>
                </anchor>
              </controlPr>
            </control>
          </mc:Choice>
        </mc:AlternateContent>
        <mc:AlternateContent xmlns:mc="http://schemas.openxmlformats.org/markup-compatibility/2006">
          <mc:Choice Requires="x14">
            <control shapeId="2109" r:id="rId51" name="Check Box 61">
              <controlPr defaultSize="0" autoFill="0" autoLine="0" autoPict="0">
                <anchor moveWithCells="1">
                  <from>
                    <xdr:col>15</xdr:col>
                    <xdr:colOff>190500</xdr:colOff>
                    <xdr:row>129</xdr:row>
                    <xdr:rowOff>38100</xdr:rowOff>
                  </from>
                  <to>
                    <xdr:col>16</xdr:col>
                    <xdr:colOff>133350</xdr:colOff>
                    <xdr:row>129</xdr:row>
                    <xdr:rowOff>200025</xdr:rowOff>
                  </to>
                </anchor>
              </controlPr>
            </control>
          </mc:Choice>
        </mc:AlternateContent>
        <mc:AlternateContent xmlns:mc="http://schemas.openxmlformats.org/markup-compatibility/2006">
          <mc:Choice Requires="x14">
            <control shapeId="2110" r:id="rId52" name="Check Box 62">
              <controlPr defaultSize="0" autoFill="0" autoLine="0" autoPict="0">
                <anchor moveWithCells="1">
                  <from>
                    <xdr:col>15</xdr:col>
                    <xdr:colOff>190500</xdr:colOff>
                    <xdr:row>130</xdr:row>
                    <xdr:rowOff>38100</xdr:rowOff>
                  </from>
                  <to>
                    <xdr:col>16</xdr:col>
                    <xdr:colOff>133350</xdr:colOff>
                    <xdr:row>130</xdr:row>
                    <xdr:rowOff>200025</xdr:rowOff>
                  </to>
                </anchor>
              </controlPr>
            </control>
          </mc:Choice>
        </mc:AlternateContent>
        <mc:AlternateContent xmlns:mc="http://schemas.openxmlformats.org/markup-compatibility/2006">
          <mc:Choice Requires="x14">
            <control shapeId="2111" r:id="rId53" name="Check Box 63">
              <controlPr defaultSize="0" autoFill="0" autoLine="0" autoPict="0">
                <anchor moveWithCells="1">
                  <from>
                    <xdr:col>15</xdr:col>
                    <xdr:colOff>190500</xdr:colOff>
                    <xdr:row>131</xdr:row>
                    <xdr:rowOff>38100</xdr:rowOff>
                  </from>
                  <to>
                    <xdr:col>16</xdr:col>
                    <xdr:colOff>133350</xdr:colOff>
                    <xdr:row>131</xdr:row>
                    <xdr:rowOff>200025</xdr:rowOff>
                  </to>
                </anchor>
              </controlPr>
            </control>
          </mc:Choice>
        </mc:AlternateContent>
        <mc:AlternateContent xmlns:mc="http://schemas.openxmlformats.org/markup-compatibility/2006">
          <mc:Choice Requires="x14">
            <control shapeId="2112" r:id="rId54" name="Check Box 64">
              <controlPr defaultSize="0" autoFill="0" autoLine="0" autoPict="0">
                <anchor moveWithCells="1">
                  <from>
                    <xdr:col>15</xdr:col>
                    <xdr:colOff>190500</xdr:colOff>
                    <xdr:row>132</xdr:row>
                    <xdr:rowOff>38100</xdr:rowOff>
                  </from>
                  <to>
                    <xdr:col>16</xdr:col>
                    <xdr:colOff>133350</xdr:colOff>
                    <xdr:row>132</xdr:row>
                    <xdr:rowOff>200025</xdr:rowOff>
                  </to>
                </anchor>
              </controlPr>
            </control>
          </mc:Choice>
        </mc:AlternateContent>
        <mc:AlternateContent xmlns:mc="http://schemas.openxmlformats.org/markup-compatibility/2006">
          <mc:Choice Requires="x14">
            <control shapeId="2113" r:id="rId55" name="Check Box 65">
              <controlPr defaultSize="0" autoFill="0" autoLine="0" autoPict="0">
                <anchor moveWithCells="1">
                  <from>
                    <xdr:col>15</xdr:col>
                    <xdr:colOff>190500</xdr:colOff>
                    <xdr:row>133</xdr:row>
                    <xdr:rowOff>38100</xdr:rowOff>
                  </from>
                  <to>
                    <xdr:col>16</xdr:col>
                    <xdr:colOff>133350</xdr:colOff>
                    <xdr:row>133</xdr:row>
                    <xdr:rowOff>200025</xdr:rowOff>
                  </to>
                </anchor>
              </controlPr>
            </control>
          </mc:Choice>
        </mc:AlternateContent>
        <mc:AlternateContent xmlns:mc="http://schemas.openxmlformats.org/markup-compatibility/2006">
          <mc:Choice Requires="x14">
            <control shapeId="2114" r:id="rId56" name="Check Box 66">
              <controlPr defaultSize="0" autoFill="0" autoLine="0" autoPict="0">
                <anchor moveWithCells="1">
                  <from>
                    <xdr:col>15</xdr:col>
                    <xdr:colOff>190500</xdr:colOff>
                    <xdr:row>134</xdr:row>
                    <xdr:rowOff>38100</xdr:rowOff>
                  </from>
                  <to>
                    <xdr:col>16</xdr:col>
                    <xdr:colOff>133350</xdr:colOff>
                    <xdr:row>134</xdr:row>
                    <xdr:rowOff>200025</xdr:rowOff>
                  </to>
                </anchor>
              </controlPr>
            </control>
          </mc:Choice>
        </mc:AlternateContent>
        <mc:AlternateContent xmlns:mc="http://schemas.openxmlformats.org/markup-compatibility/2006">
          <mc:Choice Requires="x14">
            <control shapeId="2115" r:id="rId57" name="Check Box 67">
              <controlPr defaultSize="0" autoFill="0" autoLine="0" autoPict="0">
                <anchor moveWithCells="1">
                  <from>
                    <xdr:col>15</xdr:col>
                    <xdr:colOff>190500</xdr:colOff>
                    <xdr:row>136</xdr:row>
                    <xdr:rowOff>0</xdr:rowOff>
                  </from>
                  <to>
                    <xdr:col>16</xdr:col>
                    <xdr:colOff>133350</xdr:colOff>
                    <xdr:row>136</xdr:row>
                    <xdr:rowOff>171450</xdr:rowOff>
                  </to>
                </anchor>
              </controlPr>
            </control>
          </mc:Choice>
        </mc:AlternateContent>
        <mc:AlternateContent xmlns:mc="http://schemas.openxmlformats.org/markup-compatibility/2006">
          <mc:Choice Requires="x14">
            <control shapeId="2116" r:id="rId58" name="Check Box 68">
              <controlPr defaultSize="0" autoFill="0" autoLine="0" autoPict="0">
                <anchor moveWithCells="1">
                  <from>
                    <xdr:col>17</xdr:col>
                    <xdr:colOff>190500</xdr:colOff>
                    <xdr:row>129</xdr:row>
                    <xdr:rowOff>38100</xdr:rowOff>
                  </from>
                  <to>
                    <xdr:col>18</xdr:col>
                    <xdr:colOff>133350</xdr:colOff>
                    <xdr:row>129</xdr:row>
                    <xdr:rowOff>200025</xdr:rowOff>
                  </to>
                </anchor>
              </controlPr>
            </control>
          </mc:Choice>
        </mc:AlternateContent>
        <mc:AlternateContent xmlns:mc="http://schemas.openxmlformats.org/markup-compatibility/2006">
          <mc:Choice Requires="x14">
            <control shapeId="2117" r:id="rId59" name="Check Box 69">
              <controlPr defaultSize="0" autoFill="0" autoLine="0" autoPict="0">
                <anchor moveWithCells="1">
                  <from>
                    <xdr:col>17</xdr:col>
                    <xdr:colOff>190500</xdr:colOff>
                    <xdr:row>130</xdr:row>
                    <xdr:rowOff>38100</xdr:rowOff>
                  </from>
                  <to>
                    <xdr:col>18</xdr:col>
                    <xdr:colOff>133350</xdr:colOff>
                    <xdr:row>130</xdr:row>
                    <xdr:rowOff>200025</xdr:rowOff>
                  </to>
                </anchor>
              </controlPr>
            </control>
          </mc:Choice>
        </mc:AlternateContent>
        <mc:AlternateContent xmlns:mc="http://schemas.openxmlformats.org/markup-compatibility/2006">
          <mc:Choice Requires="x14">
            <control shapeId="2118" r:id="rId60" name="Check Box 70">
              <controlPr defaultSize="0" autoFill="0" autoLine="0" autoPict="0">
                <anchor moveWithCells="1">
                  <from>
                    <xdr:col>17</xdr:col>
                    <xdr:colOff>190500</xdr:colOff>
                    <xdr:row>131</xdr:row>
                    <xdr:rowOff>38100</xdr:rowOff>
                  </from>
                  <to>
                    <xdr:col>18</xdr:col>
                    <xdr:colOff>133350</xdr:colOff>
                    <xdr:row>131</xdr:row>
                    <xdr:rowOff>200025</xdr:rowOff>
                  </to>
                </anchor>
              </controlPr>
            </control>
          </mc:Choice>
        </mc:AlternateContent>
        <mc:AlternateContent xmlns:mc="http://schemas.openxmlformats.org/markup-compatibility/2006">
          <mc:Choice Requires="x14">
            <control shapeId="2119" r:id="rId61" name="Check Box 71">
              <controlPr defaultSize="0" autoFill="0" autoLine="0" autoPict="0">
                <anchor moveWithCells="1">
                  <from>
                    <xdr:col>17</xdr:col>
                    <xdr:colOff>190500</xdr:colOff>
                    <xdr:row>132</xdr:row>
                    <xdr:rowOff>38100</xdr:rowOff>
                  </from>
                  <to>
                    <xdr:col>18</xdr:col>
                    <xdr:colOff>133350</xdr:colOff>
                    <xdr:row>132</xdr:row>
                    <xdr:rowOff>200025</xdr:rowOff>
                  </to>
                </anchor>
              </controlPr>
            </control>
          </mc:Choice>
        </mc:AlternateContent>
        <mc:AlternateContent xmlns:mc="http://schemas.openxmlformats.org/markup-compatibility/2006">
          <mc:Choice Requires="x14">
            <control shapeId="2120" r:id="rId62" name="Check Box 72">
              <controlPr defaultSize="0" autoFill="0" autoLine="0" autoPict="0">
                <anchor moveWithCells="1">
                  <from>
                    <xdr:col>17</xdr:col>
                    <xdr:colOff>190500</xdr:colOff>
                    <xdr:row>133</xdr:row>
                    <xdr:rowOff>38100</xdr:rowOff>
                  </from>
                  <to>
                    <xdr:col>18</xdr:col>
                    <xdr:colOff>133350</xdr:colOff>
                    <xdr:row>133</xdr:row>
                    <xdr:rowOff>200025</xdr:rowOff>
                  </to>
                </anchor>
              </controlPr>
            </control>
          </mc:Choice>
        </mc:AlternateContent>
        <mc:AlternateContent xmlns:mc="http://schemas.openxmlformats.org/markup-compatibility/2006">
          <mc:Choice Requires="x14">
            <control shapeId="2121" r:id="rId63" name="Check Box 73">
              <controlPr defaultSize="0" autoFill="0" autoLine="0" autoPict="0">
                <anchor moveWithCells="1">
                  <from>
                    <xdr:col>17</xdr:col>
                    <xdr:colOff>190500</xdr:colOff>
                    <xdr:row>134</xdr:row>
                    <xdr:rowOff>38100</xdr:rowOff>
                  </from>
                  <to>
                    <xdr:col>18</xdr:col>
                    <xdr:colOff>133350</xdr:colOff>
                    <xdr:row>134</xdr:row>
                    <xdr:rowOff>200025</xdr:rowOff>
                  </to>
                </anchor>
              </controlPr>
            </control>
          </mc:Choice>
        </mc:AlternateContent>
        <mc:AlternateContent xmlns:mc="http://schemas.openxmlformats.org/markup-compatibility/2006">
          <mc:Choice Requires="x14">
            <control shapeId="2122" r:id="rId64" name="Check Box 74">
              <controlPr defaultSize="0" autoFill="0" autoLine="0" autoPict="0">
                <anchor moveWithCells="1">
                  <from>
                    <xdr:col>17</xdr:col>
                    <xdr:colOff>190500</xdr:colOff>
                    <xdr:row>136</xdr:row>
                    <xdr:rowOff>0</xdr:rowOff>
                  </from>
                  <to>
                    <xdr:col>18</xdr:col>
                    <xdr:colOff>133350</xdr:colOff>
                    <xdr:row>136</xdr:row>
                    <xdr:rowOff>171450</xdr:rowOff>
                  </to>
                </anchor>
              </controlPr>
            </control>
          </mc:Choice>
        </mc:AlternateContent>
        <mc:AlternateContent xmlns:mc="http://schemas.openxmlformats.org/markup-compatibility/2006">
          <mc:Choice Requires="x14">
            <control shapeId="2123" r:id="rId65" name="Check Box 75">
              <controlPr defaultSize="0" autoFill="0" autoLine="0" autoPict="0">
                <anchor moveWithCells="1">
                  <from>
                    <xdr:col>19</xdr:col>
                    <xdr:colOff>190500</xdr:colOff>
                    <xdr:row>129</xdr:row>
                    <xdr:rowOff>38100</xdr:rowOff>
                  </from>
                  <to>
                    <xdr:col>20</xdr:col>
                    <xdr:colOff>133350</xdr:colOff>
                    <xdr:row>129</xdr:row>
                    <xdr:rowOff>200025</xdr:rowOff>
                  </to>
                </anchor>
              </controlPr>
            </control>
          </mc:Choice>
        </mc:AlternateContent>
        <mc:AlternateContent xmlns:mc="http://schemas.openxmlformats.org/markup-compatibility/2006">
          <mc:Choice Requires="x14">
            <control shapeId="2124" r:id="rId66" name="Check Box 76">
              <controlPr defaultSize="0" autoFill="0" autoLine="0" autoPict="0">
                <anchor moveWithCells="1">
                  <from>
                    <xdr:col>19</xdr:col>
                    <xdr:colOff>190500</xdr:colOff>
                    <xdr:row>130</xdr:row>
                    <xdr:rowOff>38100</xdr:rowOff>
                  </from>
                  <to>
                    <xdr:col>20</xdr:col>
                    <xdr:colOff>133350</xdr:colOff>
                    <xdr:row>130</xdr:row>
                    <xdr:rowOff>200025</xdr:rowOff>
                  </to>
                </anchor>
              </controlPr>
            </control>
          </mc:Choice>
        </mc:AlternateContent>
        <mc:AlternateContent xmlns:mc="http://schemas.openxmlformats.org/markup-compatibility/2006">
          <mc:Choice Requires="x14">
            <control shapeId="2125" r:id="rId67" name="Check Box 77">
              <controlPr defaultSize="0" autoFill="0" autoLine="0" autoPict="0">
                <anchor moveWithCells="1">
                  <from>
                    <xdr:col>19</xdr:col>
                    <xdr:colOff>190500</xdr:colOff>
                    <xdr:row>131</xdr:row>
                    <xdr:rowOff>38100</xdr:rowOff>
                  </from>
                  <to>
                    <xdr:col>20</xdr:col>
                    <xdr:colOff>133350</xdr:colOff>
                    <xdr:row>131</xdr:row>
                    <xdr:rowOff>200025</xdr:rowOff>
                  </to>
                </anchor>
              </controlPr>
            </control>
          </mc:Choice>
        </mc:AlternateContent>
        <mc:AlternateContent xmlns:mc="http://schemas.openxmlformats.org/markup-compatibility/2006">
          <mc:Choice Requires="x14">
            <control shapeId="2126" r:id="rId68" name="Check Box 78">
              <controlPr defaultSize="0" autoFill="0" autoLine="0" autoPict="0">
                <anchor moveWithCells="1">
                  <from>
                    <xdr:col>19</xdr:col>
                    <xdr:colOff>190500</xdr:colOff>
                    <xdr:row>132</xdr:row>
                    <xdr:rowOff>38100</xdr:rowOff>
                  </from>
                  <to>
                    <xdr:col>20</xdr:col>
                    <xdr:colOff>133350</xdr:colOff>
                    <xdr:row>132</xdr:row>
                    <xdr:rowOff>200025</xdr:rowOff>
                  </to>
                </anchor>
              </controlPr>
            </control>
          </mc:Choice>
        </mc:AlternateContent>
        <mc:AlternateContent xmlns:mc="http://schemas.openxmlformats.org/markup-compatibility/2006">
          <mc:Choice Requires="x14">
            <control shapeId="2127" r:id="rId69" name="Check Box 79">
              <controlPr defaultSize="0" autoFill="0" autoLine="0" autoPict="0">
                <anchor moveWithCells="1">
                  <from>
                    <xdr:col>19</xdr:col>
                    <xdr:colOff>190500</xdr:colOff>
                    <xdr:row>133</xdr:row>
                    <xdr:rowOff>38100</xdr:rowOff>
                  </from>
                  <to>
                    <xdr:col>20</xdr:col>
                    <xdr:colOff>133350</xdr:colOff>
                    <xdr:row>133</xdr:row>
                    <xdr:rowOff>200025</xdr:rowOff>
                  </to>
                </anchor>
              </controlPr>
            </control>
          </mc:Choice>
        </mc:AlternateContent>
        <mc:AlternateContent xmlns:mc="http://schemas.openxmlformats.org/markup-compatibility/2006">
          <mc:Choice Requires="x14">
            <control shapeId="2128" r:id="rId70" name="Check Box 80">
              <controlPr defaultSize="0" autoFill="0" autoLine="0" autoPict="0">
                <anchor moveWithCells="1">
                  <from>
                    <xdr:col>19</xdr:col>
                    <xdr:colOff>190500</xdr:colOff>
                    <xdr:row>134</xdr:row>
                    <xdr:rowOff>38100</xdr:rowOff>
                  </from>
                  <to>
                    <xdr:col>20</xdr:col>
                    <xdr:colOff>133350</xdr:colOff>
                    <xdr:row>134</xdr:row>
                    <xdr:rowOff>200025</xdr:rowOff>
                  </to>
                </anchor>
              </controlPr>
            </control>
          </mc:Choice>
        </mc:AlternateContent>
        <mc:AlternateContent xmlns:mc="http://schemas.openxmlformats.org/markup-compatibility/2006">
          <mc:Choice Requires="x14">
            <control shapeId="2129" r:id="rId71" name="Check Box 81">
              <controlPr defaultSize="0" autoFill="0" autoLine="0" autoPict="0">
                <anchor moveWithCells="1">
                  <from>
                    <xdr:col>19</xdr:col>
                    <xdr:colOff>190500</xdr:colOff>
                    <xdr:row>136</xdr:row>
                    <xdr:rowOff>0</xdr:rowOff>
                  </from>
                  <to>
                    <xdr:col>20</xdr:col>
                    <xdr:colOff>133350</xdr:colOff>
                    <xdr:row>136</xdr:row>
                    <xdr:rowOff>171450</xdr:rowOff>
                  </to>
                </anchor>
              </controlPr>
            </control>
          </mc:Choice>
        </mc:AlternateContent>
        <mc:AlternateContent xmlns:mc="http://schemas.openxmlformats.org/markup-compatibility/2006">
          <mc:Choice Requires="x14">
            <control shapeId="2130" r:id="rId72" name="Check Box 82">
              <controlPr defaultSize="0" autoFill="0" autoLine="0" autoPict="0">
                <anchor moveWithCells="1">
                  <from>
                    <xdr:col>21</xdr:col>
                    <xdr:colOff>190500</xdr:colOff>
                    <xdr:row>129</xdr:row>
                    <xdr:rowOff>38100</xdr:rowOff>
                  </from>
                  <to>
                    <xdr:col>22</xdr:col>
                    <xdr:colOff>133350</xdr:colOff>
                    <xdr:row>129</xdr:row>
                    <xdr:rowOff>200025</xdr:rowOff>
                  </to>
                </anchor>
              </controlPr>
            </control>
          </mc:Choice>
        </mc:AlternateContent>
        <mc:AlternateContent xmlns:mc="http://schemas.openxmlformats.org/markup-compatibility/2006">
          <mc:Choice Requires="x14">
            <control shapeId="2131" r:id="rId73" name="Check Box 83">
              <controlPr defaultSize="0" autoFill="0" autoLine="0" autoPict="0">
                <anchor moveWithCells="1">
                  <from>
                    <xdr:col>21</xdr:col>
                    <xdr:colOff>190500</xdr:colOff>
                    <xdr:row>130</xdr:row>
                    <xdr:rowOff>38100</xdr:rowOff>
                  </from>
                  <to>
                    <xdr:col>22</xdr:col>
                    <xdr:colOff>133350</xdr:colOff>
                    <xdr:row>130</xdr:row>
                    <xdr:rowOff>200025</xdr:rowOff>
                  </to>
                </anchor>
              </controlPr>
            </control>
          </mc:Choice>
        </mc:AlternateContent>
        <mc:AlternateContent xmlns:mc="http://schemas.openxmlformats.org/markup-compatibility/2006">
          <mc:Choice Requires="x14">
            <control shapeId="2132" r:id="rId74" name="Check Box 84">
              <controlPr defaultSize="0" autoFill="0" autoLine="0" autoPict="0">
                <anchor moveWithCells="1">
                  <from>
                    <xdr:col>21</xdr:col>
                    <xdr:colOff>190500</xdr:colOff>
                    <xdr:row>131</xdr:row>
                    <xdr:rowOff>38100</xdr:rowOff>
                  </from>
                  <to>
                    <xdr:col>22</xdr:col>
                    <xdr:colOff>133350</xdr:colOff>
                    <xdr:row>131</xdr:row>
                    <xdr:rowOff>200025</xdr:rowOff>
                  </to>
                </anchor>
              </controlPr>
            </control>
          </mc:Choice>
        </mc:AlternateContent>
        <mc:AlternateContent xmlns:mc="http://schemas.openxmlformats.org/markup-compatibility/2006">
          <mc:Choice Requires="x14">
            <control shapeId="2133" r:id="rId75" name="Check Box 85">
              <controlPr defaultSize="0" autoFill="0" autoLine="0" autoPict="0">
                <anchor moveWithCells="1">
                  <from>
                    <xdr:col>21</xdr:col>
                    <xdr:colOff>190500</xdr:colOff>
                    <xdr:row>132</xdr:row>
                    <xdr:rowOff>38100</xdr:rowOff>
                  </from>
                  <to>
                    <xdr:col>22</xdr:col>
                    <xdr:colOff>133350</xdr:colOff>
                    <xdr:row>132</xdr:row>
                    <xdr:rowOff>200025</xdr:rowOff>
                  </to>
                </anchor>
              </controlPr>
            </control>
          </mc:Choice>
        </mc:AlternateContent>
        <mc:AlternateContent xmlns:mc="http://schemas.openxmlformats.org/markup-compatibility/2006">
          <mc:Choice Requires="x14">
            <control shapeId="2134" r:id="rId76" name="Check Box 86">
              <controlPr defaultSize="0" autoFill="0" autoLine="0" autoPict="0">
                <anchor moveWithCells="1">
                  <from>
                    <xdr:col>21</xdr:col>
                    <xdr:colOff>190500</xdr:colOff>
                    <xdr:row>133</xdr:row>
                    <xdr:rowOff>38100</xdr:rowOff>
                  </from>
                  <to>
                    <xdr:col>22</xdr:col>
                    <xdr:colOff>133350</xdr:colOff>
                    <xdr:row>133</xdr:row>
                    <xdr:rowOff>200025</xdr:rowOff>
                  </to>
                </anchor>
              </controlPr>
            </control>
          </mc:Choice>
        </mc:AlternateContent>
        <mc:AlternateContent xmlns:mc="http://schemas.openxmlformats.org/markup-compatibility/2006">
          <mc:Choice Requires="x14">
            <control shapeId="2135" r:id="rId77" name="Check Box 87">
              <controlPr defaultSize="0" autoFill="0" autoLine="0" autoPict="0">
                <anchor moveWithCells="1">
                  <from>
                    <xdr:col>21</xdr:col>
                    <xdr:colOff>190500</xdr:colOff>
                    <xdr:row>134</xdr:row>
                    <xdr:rowOff>38100</xdr:rowOff>
                  </from>
                  <to>
                    <xdr:col>22</xdr:col>
                    <xdr:colOff>133350</xdr:colOff>
                    <xdr:row>134</xdr:row>
                    <xdr:rowOff>200025</xdr:rowOff>
                  </to>
                </anchor>
              </controlPr>
            </control>
          </mc:Choice>
        </mc:AlternateContent>
        <mc:AlternateContent xmlns:mc="http://schemas.openxmlformats.org/markup-compatibility/2006">
          <mc:Choice Requires="x14">
            <control shapeId="2136" r:id="rId78" name="Check Box 88">
              <controlPr defaultSize="0" autoFill="0" autoLine="0" autoPict="0">
                <anchor moveWithCells="1">
                  <from>
                    <xdr:col>21</xdr:col>
                    <xdr:colOff>190500</xdr:colOff>
                    <xdr:row>136</xdr:row>
                    <xdr:rowOff>0</xdr:rowOff>
                  </from>
                  <to>
                    <xdr:col>22</xdr:col>
                    <xdr:colOff>133350</xdr:colOff>
                    <xdr:row>136</xdr:row>
                    <xdr:rowOff>171450</xdr:rowOff>
                  </to>
                </anchor>
              </controlPr>
            </control>
          </mc:Choice>
        </mc:AlternateContent>
        <mc:AlternateContent xmlns:mc="http://schemas.openxmlformats.org/markup-compatibility/2006">
          <mc:Choice Requires="x14">
            <control shapeId="2137" r:id="rId79" name="Check Box 89">
              <controlPr defaultSize="0" autoFill="0" autoLine="0" autoPict="0">
                <anchor moveWithCells="1">
                  <from>
                    <xdr:col>15</xdr:col>
                    <xdr:colOff>190500</xdr:colOff>
                    <xdr:row>167</xdr:row>
                    <xdr:rowOff>19050</xdr:rowOff>
                  </from>
                  <to>
                    <xdr:col>16</xdr:col>
                    <xdr:colOff>152400</xdr:colOff>
                    <xdr:row>167</xdr:row>
                    <xdr:rowOff>209550</xdr:rowOff>
                  </to>
                </anchor>
              </controlPr>
            </control>
          </mc:Choice>
        </mc:AlternateContent>
        <mc:AlternateContent xmlns:mc="http://schemas.openxmlformats.org/markup-compatibility/2006">
          <mc:Choice Requires="x14">
            <control shapeId="2138" r:id="rId80" name="Check Box 90">
              <controlPr defaultSize="0" autoFill="0" autoLine="0" autoPict="0">
                <anchor moveWithCells="1">
                  <from>
                    <xdr:col>15</xdr:col>
                    <xdr:colOff>190500</xdr:colOff>
                    <xdr:row>168</xdr:row>
                    <xdr:rowOff>19050</xdr:rowOff>
                  </from>
                  <to>
                    <xdr:col>16</xdr:col>
                    <xdr:colOff>152400</xdr:colOff>
                    <xdr:row>168</xdr:row>
                    <xdr:rowOff>209550</xdr:rowOff>
                  </to>
                </anchor>
              </controlPr>
            </control>
          </mc:Choice>
        </mc:AlternateContent>
        <mc:AlternateContent xmlns:mc="http://schemas.openxmlformats.org/markup-compatibility/2006">
          <mc:Choice Requires="x14">
            <control shapeId="2139" r:id="rId81" name="Check Box 91">
              <controlPr defaultSize="0" autoFill="0" autoLine="0" autoPict="0">
                <anchor moveWithCells="1">
                  <from>
                    <xdr:col>15</xdr:col>
                    <xdr:colOff>190500</xdr:colOff>
                    <xdr:row>169</xdr:row>
                    <xdr:rowOff>19050</xdr:rowOff>
                  </from>
                  <to>
                    <xdr:col>16</xdr:col>
                    <xdr:colOff>152400</xdr:colOff>
                    <xdr:row>169</xdr:row>
                    <xdr:rowOff>209550</xdr:rowOff>
                  </to>
                </anchor>
              </controlPr>
            </control>
          </mc:Choice>
        </mc:AlternateContent>
        <mc:AlternateContent xmlns:mc="http://schemas.openxmlformats.org/markup-compatibility/2006">
          <mc:Choice Requires="x14">
            <control shapeId="2140" r:id="rId82" name="Check Box 92">
              <controlPr defaultSize="0" autoFill="0" autoLine="0" autoPict="0">
                <anchor moveWithCells="1">
                  <from>
                    <xdr:col>15</xdr:col>
                    <xdr:colOff>190500</xdr:colOff>
                    <xdr:row>170</xdr:row>
                    <xdr:rowOff>19050</xdr:rowOff>
                  </from>
                  <to>
                    <xdr:col>16</xdr:col>
                    <xdr:colOff>152400</xdr:colOff>
                    <xdr:row>170</xdr:row>
                    <xdr:rowOff>209550</xdr:rowOff>
                  </to>
                </anchor>
              </controlPr>
            </control>
          </mc:Choice>
        </mc:AlternateContent>
        <mc:AlternateContent xmlns:mc="http://schemas.openxmlformats.org/markup-compatibility/2006">
          <mc:Choice Requires="x14">
            <control shapeId="2141" r:id="rId83" name="Check Box 93">
              <controlPr defaultSize="0" autoFill="0" autoLine="0" autoPict="0">
                <anchor moveWithCells="1">
                  <from>
                    <xdr:col>15</xdr:col>
                    <xdr:colOff>190500</xdr:colOff>
                    <xdr:row>171</xdr:row>
                    <xdr:rowOff>19050</xdr:rowOff>
                  </from>
                  <to>
                    <xdr:col>16</xdr:col>
                    <xdr:colOff>152400</xdr:colOff>
                    <xdr:row>171</xdr:row>
                    <xdr:rowOff>209550</xdr:rowOff>
                  </to>
                </anchor>
              </controlPr>
            </control>
          </mc:Choice>
        </mc:AlternateContent>
        <mc:AlternateContent xmlns:mc="http://schemas.openxmlformats.org/markup-compatibility/2006">
          <mc:Choice Requires="x14">
            <control shapeId="2142" r:id="rId84" name="Check Box 94">
              <controlPr defaultSize="0" autoFill="0" autoLine="0" autoPict="0">
                <anchor moveWithCells="1">
                  <from>
                    <xdr:col>15</xdr:col>
                    <xdr:colOff>190500</xdr:colOff>
                    <xdr:row>172</xdr:row>
                    <xdr:rowOff>142875</xdr:rowOff>
                  </from>
                  <to>
                    <xdr:col>16</xdr:col>
                    <xdr:colOff>152400</xdr:colOff>
                    <xdr:row>172</xdr:row>
                    <xdr:rowOff>333375</xdr:rowOff>
                  </to>
                </anchor>
              </controlPr>
            </control>
          </mc:Choice>
        </mc:AlternateContent>
        <mc:AlternateContent xmlns:mc="http://schemas.openxmlformats.org/markup-compatibility/2006">
          <mc:Choice Requires="x14">
            <control shapeId="2143" r:id="rId85" name="Check Box 95">
              <controlPr defaultSize="0" autoFill="0" autoLine="0" autoPict="0">
                <anchor moveWithCells="1">
                  <from>
                    <xdr:col>15</xdr:col>
                    <xdr:colOff>190500</xdr:colOff>
                    <xdr:row>173</xdr:row>
                    <xdr:rowOff>19050</xdr:rowOff>
                  </from>
                  <to>
                    <xdr:col>16</xdr:col>
                    <xdr:colOff>152400</xdr:colOff>
                    <xdr:row>173</xdr:row>
                    <xdr:rowOff>209550</xdr:rowOff>
                  </to>
                </anchor>
              </controlPr>
            </control>
          </mc:Choice>
        </mc:AlternateContent>
        <mc:AlternateContent xmlns:mc="http://schemas.openxmlformats.org/markup-compatibility/2006">
          <mc:Choice Requires="x14">
            <control shapeId="2144" r:id="rId86" name="Check Box 96">
              <controlPr defaultSize="0" autoFill="0" autoLine="0" autoPict="0">
                <anchor moveWithCells="1">
                  <from>
                    <xdr:col>15</xdr:col>
                    <xdr:colOff>190500</xdr:colOff>
                    <xdr:row>174</xdr:row>
                    <xdr:rowOff>219075</xdr:rowOff>
                  </from>
                  <to>
                    <xdr:col>16</xdr:col>
                    <xdr:colOff>152400</xdr:colOff>
                    <xdr:row>175</xdr:row>
                    <xdr:rowOff>190500</xdr:rowOff>
                  </to>
                </anchor>
              </controlPr>
            </control>
          </mc:Choice>
        </mc:AlternateContent>
        <mc:AlternateContent xmlns:mc="http://schemas.openxmlformats.org/markup-compatibility/2006">
          <mc:Choice Requires="x14">
            <control shapeId="2148" r:id="rId87" name="Check Box 100">
              <controlPr defaultSize="0" autoFill="0" autoLine="0" autoPict="0">
                <anchor moveWithCells="1">
                  <from>
                    <xdr:col>17</xdr:col>
                    <xdr:colOff>190500</xdr:colOff>
                    <xdr:row>167</xdr:row>
                    <xdr:rowOff>19050</xdr:rowOff>
                  </from>
                  <to>
                    <xdr:col>18</xdr:col>
                    <xdr:colOff>152400</xdr:colOff>
                    <xdr:row>167</xdr:row>
                    <xdr:rowOff>209550</xdr:rowOff>
                  </to>
                </anchor>
              </controlPr>
            </control>
          </mc:Choice>
        </mc:AlternateContent>
        <mc:AlternateContent xmlns:mc="http://schemas.openxmlformats.org/markup-compatibility/2006">
          <mc:Choice Requires="x14">
            <control shapeId="2149" r:id="rId88" name="Check Box 101">
              <controlPr defaultSize="0" autoFill="0" autoLine="0" autoPict="0">
                <anchor moveWithCells="1">
                  <from>
                    <xdr:col>17</xdr:col>
                    <xdr:colOff>190500</xdr:colOff>
                    <xdr:row>168</xdr:row>
                    <xdr:rowOff>19050</xdr:rowOff>
                  </from>
                  <to>
                    <xdr:col>18</xdr:col>
                    <xdr:colOff>152400</xdr:colOff>
                    <xdr:row>168</xdr:row>
                    <xdr:rowOff>209550</xdr:rowOff>
                  </to>
                </anchor>
              </controlPr>
            </control>
          </mc:Choice>
        </mc:AlternateContent>
        <mc:AlternateContent xmlns:mc="http://schemas.openxmlformats.org/markup-compatibility/2006">
          <mc:Choice Requires="x14">
            <control shapeId="2150" r:id="rId89" name="Check Box 102">
              <controlPr defaultSize="0" autoFill="0" autoLine="0" autoPict="0">
                <anchor moveWithCells="1">
                  <from>
                    <xdr:col>17</xdr:col>
                    <xdr:colOff>190500</xdr:colOff>
                    <xdr:row>169</xdr:row>
                    <xdr:rowOff>19050</xdr:rowOff>
                  </from>
                  <to>
                    <xdr:col>18</xdr:col>
                    <xdr:colOff>152400</xdr:colOff>
                    <xdr:row>169</xdr:row>
                    <xdr:rowOff>209550</xdr:rowOff>
                  </to>
                </anchor>
              </controlPr>
            </control>
          </mc:Choice>
        </mc:AlternateContent>
        <mc:AlternateContent xmlns:mc="http://schemas.openxmlformats.org/markup-compatibility/2006">
          <mc:Choice Requires="x14">
            <control shapeId="2151" r:id="rId90" name="Check Box 103">
              <controlPr defaultSize="0" autoFill="0" autoLine="0" autoPict="0">
                <anchor moveWithCells="1">
                  <from>
                    <xdr:col>17</xdr:col>
                    <xdr:colOff>190500</xdr:colOff>
                    <xdr:row>170</xdr:row>
                    <xdr:rowOff>19050</xdr:rowOff>
                  </from>
                  <to>
                    <xdr:col>18</xdr:col>
                    <xdr:colOff>152400</xdr:colOff>
                    <xdr:row>170</xdr:row>
                    <xdr:rowOff>209550</xdr:rowOff>
                  </to>
                </anchor>
              </controlPr>
            </control>
          </mc:Choice>
        </mc:AlternateContent>
        <mc:AlternateContent xmlns:mc="http://schemas.openxmlformats.org/markup-compatibility/2006">
          <mc:Choice Requires="x14">
            <control shapeId="2152" r:id="rId91" name="Check Box 104">
              <controlPr defaultSize="0" autoFill="0" autoLine="0" autoPict="0">
                <anchor moveWithCells="1">
                  <from>
                    <xdr:col>17</xdr:col>
                    <xdr:colOff>190500</xdr:colOff>
                    <xdr:row>171</xdr:row>
                    <xdr:rowOff>19050</xdr:rowOff>
                  </from>
                  <to>
                    <xdr:col>18</xdr:col>
                    <xdr:colOff>152400</xdr:colOff>
                    <xdr:row>171</xdr:row>
                    <xdr:rowOff>209550</xdr:rowOff>
                  </to>
                </anchor>
              </controlPr>
            </control>
          </mc:Choice>
        </mc:AlternateContent>
        <mc:AlternateContent xmlns:mc="http://schemas.openxmlformats.org/markup-compatibility/2006">
          <mc:Choice Requires="x14">
            <control shapeId="2153" r:id="rId92" name="Check Box 105">
              <controlPr defaultSize="0" autoFill="0" autoLine="0" autoPict="0">
                <anchor moveWithCells="1">
                  <from>
                    <xdr:col>17</xdr:col>
                    <xdr:colOff>190500</xdr:colOff>
                    <xdr:row>172</xdr:row>
                    <xdr:rowOff>142875</xdr:rowOff>
                  </from>
                  <to>
                    <xdr:col>18</xdr:col>
                    <xdr:colOff>152400</xdr:colOff>
                    <xdr:row>172</xdr:row>
                    <xdr:rowOff>333375</xdr:rowOff>
                  </to>
                </anchor>
              </controlPr>
            </control>
          </mc:Choice>
        </mc:AlternateContent>
        <mc:AlternateContent xmlns:mc="http://schemas.openxmlformats.org/markup-compatibility/2006">
          <mc:Choice Requires="x14">
            <control shapeId="2154" r:id="rId93" name="Check Box 106">
              <controlPr defaultSize="0" autoFill="0" autoLine="0" autoPict="0">
                <anchor moveWithCells="1">
                  <from>
                    <xdr:col>17</xdr:col>
                    <xdr:colOff>190500</xdr:colOff>
                    <xdr:row>173</xdr:row>
                    <xdr:rowOff>19050</xdr:rowOff>
                  </from>
                  <to>
                    <xdr:col>18</xdr:col>
                    <xdr:colOff>152400</xdr:colOff>
                    <xdr:row>173</xdr:row>
                    <xdr:rowOff>209550</xdr:rowOff>
                  </to>
                </anchor>
              </controlPr>
            </control>
          </mc:Choice>
        </mc:AlternateContent>
        <mc:AlternateContent xmlns:mc="http://schemas.openxmlformats.org/markup-compatibility/2006">
          <mc:Choice Requires="x14">
            <control shapeId="2155" r:id="rId94" name="Check Box 107">
              <controlPr defaultSize="0" autoFill="0" autoLine="0" autoPict="0">
                <anchor moveWithCells="1">
                  <from>
                    <xdr:col>17</xdr:col>
                    <xdr:colOff>190500</xdr:colOff>
                    <xdr:row>174</xdr:row>
                    <xdr:rowOff>219075</xdr:rowOff>
                  </from>
                  <to>
                    <xdr:col>18</xdr:col>
                    <xdr:colOff>152400</xdr:colOff>
                    <xdr:row>175</xdr:row>
                    <xdr:rowOff>190500</xdr:rowOff>
                  </to>
                </anchor>
              </controlPr>
            </control>
          </mc:Choice>
        </mc:AlternateContent>
        <mc:AlternateContent xmlns:mc="http://schemas.openxmlformats.org/markup-compatibility/2006">
          <mc:Choice Requires="x14">
            <control shapeId="2156" r:id="rId95" name="Check Box 108">
              <controlPr defaultSize="0" autoFill="0" autoLine="0" autoPict="0">
                <anchor moveWithCells="1">
                  <from>
                    <xdr:col>19</xdr:col>
                    <xdr:colOff>190500</xdr:colOff>
                    <xdr:row>167</xdr:row>
                    <xdr:rowOff>19050</xdr:rowOff>
                  </from>
                  <to>
                    <xdr:col>20</xdr:col>
                    <xdr:colOff>152400</xdr:colOff>
                    <xdr:row>167</xdr:row>
                    <xdr:rowOff>209550</xdr:rowOff>
                  </to>
                </anchor>
              </controlPr>
            </control>
          </mc:Choice>
        </mc:AlternateContent>
        <mc:AlternateContent xmlns:mc="http://schemas.openxmlformats.org/markup-compatibility/2006">
          <mc:Choice Requires="x14">
            <control shapeId="2157" r:id="rId96" name="Check Box 109">
              <controlPr defaultSize="0" autoFill="0" autoLine="0" autoPict="0">
                <anchor moveWithCells="1">
                  <from>
                    <xdr:col>19</xdr:col>
                    <xdr:colOff>190500</xdr:colOff>
                    <xdr:row>168</xdr:row>
                    <xdr:rowOff>19050</xdr:rowOff>
                  </from>
                  <to>
                    <xdr:col>20</xdr:col>
                    <xdr:colOff>152400</xdr:colOff>
                    <xdr:row>168</xdr:row>
                    <xdr:rowOff>209550</xdr:rowOff>
                  </to>
                </anchor>
              </controlPr>
            </control>
          </mc:Choice>
        </mc:AlternateContent>
        <mc:AlternateContent xmlns:mc="http://schemas.openxmlformats.org/markup-compatibility/2006">
          <mc:Choice Requires="x14">
            <control shapeId="2158" r:id="rId97" name="Check Box 110">
              <controlPr defaultSize="0" autoFill="0" autoLine="0" autoPict="0">
                <anchor moveWithCells="1">
                  <from>
                    <xdr:col>19</xdr:col>
                    <xdr:colOff>190500</xdr:colOff>
                    <xdr:row>169</xdr:row>
                    <xdr:rowOff>19050</xdr:rowOff>
                  </from>
                  <to>
                    <xdr:col>20</xdr:col>
                    <xdr:colOff>152400</xdr:colOff>
                    <xdr:row>169</xdr:row>
                    <xdr:rowOff>209550</xdr:rowOff>
                  </to>
                </anchor>
              </controlPr>
            </control>
          </mc:Choice>
        </mc:AlternateContent>
        <mc:AlternateContent xmlns:mc="http://schemas.openxmlformats.org/markup-compatibility/2006">
          <mc:Choice Requires="x14">
            <control shapeId="2159" r:id="rId98" name="Check Box 111">
              <controlPr defaultSize="0" autoFill="0" autoLine="0" autoPict="0">
                <anchor moveWithCells="1">
                  <from>
                    <xdr:col>19</xdr:col>
                    <xdr:colOff>190500</xdr:colOff>
                    <xdr:row>170</xdr:row>
                    <xdr:rowOff>19050</xdr:rowOff>
                  </from>
                  <to>
                    <xdr:col>20</xdr:col>
                    <xdr:colOff>152400</xdr:colOff>
                    <xdr:row>170</xdr:row>
                    <xdr:rowOff>209550</xdr:rowOff>
                  </to>
                </anchor>
              </controlPr>
            </control>
          </mc:Choice>
        </mc:AlternateContent>
        <mc:AlternateContent xmlns:mc="http://schemas.openxmlformats.org/markup-compatibility/2006">
          <mc:Choice Requires="x14">
            <control shapeId="2160" r:id="rId99" name="Check Box 112">
              <controlPr defaultSize="0" autoFill="0" autoLine="0" autoPict="0">
                <anchor moveWithCells="1">
                  <from>
                    <xdr:col>19</xdr:col>
                    <xdr:colOff>190500</xdr:colOff>
                    <xdr:row>171</xdr:row>
                    <xdr:rowOff>19050</xdr:rowOff>
                  </from>
                  <to>
                    <xdr:col>20</xdr:col>
                    <xdr:colOff>152400</xdr:colOff>
                    <xdr:row>171</xdr:row>
                    <xdr:rowOff>209550</xdr:rowOff>
                  </to>
                </anchor>
              </controlPr>
            </control>
          </mc:Choice>
        </mc:AlternateContent>
        <mc:AlternateContent xmlns:mc="http://schemas.openxmlformats.org/markup-compatibility/2006">
          <mc:Choice Requires="x14">
            <control shapeId="2161" r:id="rId100" name="Check Box 113">
              <controlPr defaultSize="0" autoFill="0" autoLine="0" autoPict="0">
                <anchor moveWithCells="1">
                  <from>
                    <xdr:col>19</xdr:col>
                    <xdr:colOff>190500</xdr:colOff>
                    <xdr:row>172</xdr:row>
                    <xdr:rowOff>142875</xdr:rowOff>
                  </from>
                  <to>
                    <xdr:col>20</xdr:col>
                    <xdr:colOff>152400</xdr:colOff>
                    <xdr:row>172</xdr:row>
                    <xdr:rowOff>333375</xdr:rowOff>
                  </to>
                </anchor>
              </controlPr>
            </control>
          </mc:Choice>
        </mc:AlternateContent>
        <mc:AlternateContent xmlns:mc="http://schemas.openxmlformats.org/markup-compatibility/2006">
          <mc:Choice Requires="x14">
            <control shapeId="2162" r:id="rId101" name="Check Box 114">
              <controlPr defaultSize="0" autoFill="0" autoLine="0" autoPict="0">
                <anchor moveWithCells="1">
                  <from>
                    <xdr:col>19</xdr:col>
                    <xdr:colOff>190500</xdr:colOff>
                    <xdr:row>173</xdr:row>
                    <xdr:rowOff>19050</xdr:rowOff>
                  </from>
                  <to>
                    <xdr:col>20</xdr:col>
                    <xdr:colOff>152400</xdr:colOff>
                    <xdr:row>173</xdr:row>
                    <xdr:rowOff>209550</xdr:rowOff>
                  </to>
                </anchor>
              </controlPr>
            </control>
          </mc:Choice>
        </mc:AlternateContent>
        <mc:AlternateContent xmlns:mc="http://schemas.openxmlformats.org/markup-compatibility/2006">
          <mc:Choice Requires="x14">
            <control shapeId="2163" r:id="rId102" name="Check Box 115">
              <controlPr defaultSize="0" autoFill="0" autoLine="0" autoPict="0">
                <anchor moveWithCells="1">
                  <from>
                    <xdr:col>19</xdr:col>
                    <xdr:colOff>190500</xdr:colOff>
                    <xdr:row>174</xdr:row>
                    <xdr:rowOff>219075</xdr:rowOff>
                  </from>
                  <to>
                    <xdr:col>20</xdr:col>
                    <xdr:colOff>152400</xdr:colOff>
                    <xdr:row>175</xdr:row>
                    <xdr:rowOff>190500</xdr:rowOff>
                  </to>
                </anchor>
              </controlPr>
            </control>
          </mc:Choice>
        </mc:AlternateContent>
        <mc:AlternateContent xmlns:mc="http://schemas.openxmlformats.org/markup-compatibility/2006">
          <mc:Choice Requires="x14">
            <control shapeId="2164" r:id="rId103" name="Check Box 116">
              <controlPr defaultSize="0" autoFill="0" autoLine="0" autoPict="0">
                <anchor moveWithCells="1">
                  <from>
                    <xdr:col>21</xdr:col>
                    <xdr:colOff>190500</xdr:colOff>
                    <xdr:row>167</xdr:row>
                    <xdr:rowOff>19050</xdr:rowOff>
                  </from>
                  <to>
                    <xdr:col>22</xdr:col>
                    <xdr:colOff>152400</xdr:colOff>
                    <xdr:row>167</xdr:row>
                    <xdr:rowOff>209550</xdr:rowOff>
                  </to>
                </anchor>
              </controlPr>
            </control>
          </mc:Choice>
        </mc:AlternateContent>
        <mc:AlternateContent xmlns:mc="http://schemas.openxmlformats.org/markup-compatibility/2006">
          <mc:Choice Requires="x14">
            <control shapeId="2165" r:id="rId104" name="Check Box 117">
              <controlPr defaultSize="0" autoFill="0" autoLine="0" autoPict="0">
                <anchor moveWithCells="1">
                  <from>
                    <xdr:col>21</xdr:col>
                    <xdr:colOff>190500</xdr:colOff>
                    <xdr:row>168</xdr:row>
                    <xdr:rowOff>19050</xdr:rowOff>
                  </from>
                  <to>
                    <xdr:col>22</xdr:col>
                    <xdr:colOff>152400</xdr:colOff>
                    <xdr:row>168</xdr:row>
                    <xdr:rowOff>209550</xdr:rowOff>
                  </to>
                </anchor>
              </controlPr>
            </control>
          </mc:Choice>
        </mc:AlternateContent>
        <mc:AlternateContent xmlns:mc="http://schemas.openxmlformats.org/markup-compatibility/2006">
          <mc:Choice Requires="x14">
            <control shapeId="2166" r:id="rId105" name="Check Box 118">
              <controlPr defaultSize="0" autoFill="0" autoLine="0" autoPict="0">
                <anchor moveWithCells="1">
                  <from>
                    <xdr:col>21</xdr:col>
                    <xdr:colOff>190500</xdr:colOff>
                    <xdr:row>169</xdr:row>
                    <xdr:rowOff>19050</xdr:rowOff>
                  </from>
                  <to>
                    <xdr:col>22</xdr:col>
                    <xdr:colOff>152400</xdr:colOff>
                    <xdr:row>169</xdr:row>
                    <xdr:rowOff>209550</xdr:rowOff>
                  </to>
                </anchor>
              </controlPr>
            </control>
          </mc:Choice>
        </mc:AlternateContent>
        <mc:AlternateContent xmlns:mc="http://schemas.openxmlformats.org/markup-compatibility/2006">
          <mc:Choice Requires="x14">
            <control shapeId="2167" r:id="rId106" name="Check Box 119">
              <controlPr defaultSize="0" autoFill="0" autoLine="0" autoPict="0">
                <anchor moveWithCells="1">
                  <from>
                    <xdr:col>21</xdr:col>
                    <xdr:colOff>190500</xdr:colOff>
                    <xdr:row>170</xdr:row>
                    <xdr:rowOff>19050</xdr:rowOff>
                  </from>
                  <to>
                    <xdr:col>22</xdr:col>
                    <xdr:colOff>152400</xdr:colOff>
                    <xdr:row>170</xdr:row>
                    <xdr:rowOff>209550</xdr:rowOff>
                  </to>
                </anchor>
              </controlPr>
            </control>
          </mc:Choice>
        </mc:AlternateContent>
        <mc:AlternateContent xmlns:mc="http://schemas.openxmlformats.org/markup-compatibility/2006">
          <mc:Choice Requires="x14">
            <control shapeId="2168" r:id="rId107" name="Check Box 120">
              <controlPr defaultSize="0" autoFill="0" autoLine="0" autoPict="0">
                <anchor moveWithCells="1">
                  <from>
                    <xdr:col>21</xdr:col>
                    <xdr:colOff>190500</xdr:colOff>
                    <xdr:row>171</xdr:row>
                    <xdr:rowOff>19050</xdr:rowOff>
                  </from>
                  <to>
                    <xdr:col>22</xdr:col>
                    <xdr:colOff>152400</xdr:colOff>
                    <xdr:row>171</xdr:row>
                    <xdr:rowOff>209550</xdr:rowOff>
                  </to>
                </anchor>
              </controlPr>
            </control>
          </mc:Choice>
        </mc:AlternateContent>
        <mc:AlternateContent xmlns:mc="http://schemas.openxmlformats.org/markup-compatibility/2006">
          <mc:Choice Requires="x14">
            <control shapeId="2169" r:id="rId108" name="Check Box 121">
              <controlPr defaultSize="0" autoFill="0" autoLine="0" autoPict="0">
                <anchor moveWithCells="1">
                  <from>
                    <xdr:col>21</xdr:col>
                    <xdr:colOff>190500</xdr:colOff>
                    <xdr:row>172</xdr:row>
                    <xdr:rowOff>142875</xdr:rowOff>
                  </from>
                  <to>
                    <xdr:col>22</xdr:col>
                    <xdr:colOff>152400</xdr:colOff>
                    <xdr:row>172</xdr:row>
                    <xdr:rowOff>333375</xdr:rowOff>
                  </to>
                </anchor>
              </controlPr>
            </control>
          </mc:Choice>
        </mc:AlternateContent>
        <mc:AlternateContent xmlns:mc="http://schemas.openxmlformats.org/markup-compatibility/2006">
          <mc:Choice Requires="x14">
            <control shapeId="2170" r:id="rId109" name="Check Box 122">
              <controlPr defaultSize="0" autoFill="0" autoLine="0" autoPict="0">
                <anchor moveWithCells="1">
                  <from>
                    <xdr:col>21</xdr:col>
                    <xdr:colOff>190500</xdr:colOff>
                    <xdr:row>173</xdr:row>
                    <xdr:rowOff>19050</xdr:rowOff>
                  </from>
                  <to>
                    <xdr:col>22</xdr:col>
                    <xdr:colOff>152400</xdr:colOff>
                    <xdr:row>173</xdr:row>
                    <xdr:rowOff>209550</xdr:rowOff>
                  </to>
                </anchor>
              </controlPr>
            </control>
          </mc:Choice>
        </mc:AlternateContent>
        <mc:AlternateContent xmlns:mc="http://schemas.openxmlformats.org/markup-compatibility/2006">
          <mc:Choice Requires="x14">
            <control shapeId="2171" r:id="rId110" name="Check Box 123">
              <controlPr defaultSize="0" autoFill="0" autoLine="0" autoPict="0">
                <anchor moveWithCells="1">
                  <from>
                    <xdr:col>21</xdr:col>
                    <xdr:colOff>190500</xdr:colOff>
                    <xdr:row>174</xdr:row>
                    <xdr:rowOff>219075</xdr:rowOff>
                  </from>
                  <to>
                    <xdr:col>22</xdr:col>
                    <xdr:colOff>152400</xdr:colOff>
                    <xdr:row>175</xdr:row>
                    <xdr:rowOff>190500</xdr:rowOff>
                  </to>
                </anchor>
              </controlPr>
            </control>
          </mc:Choice>
        </mc:AlternateContent>
        <mc:AlternateContent xmlns:mc="http://schemas.openxmlformats.org/markup-compatibility/2006">
          <mc:Choice Requires="x14">
            <control shapeId="2172" r:id="rId111" name="Check Box 124">
              <controlPr defaultSize="0" autoFill="0" autoLine="0" autoPict="0">
                <anchor moveWithCells="1">
                  <from>
                    <xdr:col>15</xdr:col>
                    <xdr:colOff>190500</xdr:colOff>
                    <xdr:row>185</xdr:row>
                    <xdr:rowOff>19050</xdr:rowOff>
                  </from>
                  <to>
                    <xdr:col>16</xdr:col>
                    <xdr:colOff>152400</xdr:colOff>
                    <xdr:row>185</xdr:row>
                    <xdr:rowOff>209550</xdr:rowOff>
                  </to>
                </anchor>
              </controlPr>
            </control>
          </mc:Choice>
        </mc:AlternateContent>
        <mc:AlternateContent xmlns:mc="http://schemas.openxmlformats.org/markup-compatibility/2006">
          <mc:Choice Requires="x14">
            <control shapeId="2173" r:id="rId112" name="Check Box 125">
              <controlPr defaultSize="0" autoFill="0" autoLine="0" autoPict="0">
                <anchor moveWithCells="1">
                  <from>
                    <xdr:col>15</xdr:col>
                    <xdr:colOff>190500</xdr:colOff>
                    <xdr:row>186</xdr:row>
                    <xdr:rowOff>19050</xdr:rowOff>
                  </from>
                  <to>
                    <xdr:col>16</xdr:col>
                    <xdr:colOff>152400</xdr:colOff>
                    <xdr:row>186</xdr:row>
                    <xdr:rowOff>209550</xdr:rowOff>
                  </to>
                </anchor>
              </controlPr>
            </control>
          </mc:Choice>
        </mc:AlternateContent>
        <mc:AlternateContent xmlns:mc="http://schemas.openxmlformats.org/markup-compatibility/2006">
          <mc:Choice Requires="x14">
            <control shapeId="2174" r:id="rId113" name="Check Box 126">
              <controlPr defaultSize="0" autoFill="0" autoLine="0" autoPict="0">
                <anchor moveWithCells="1">
                  <from>
                    <xdr:col>15</xdr:col>
                    <xdr:colOff>190500</xdr:colOff>
                    <xdr:row>187</xdr:row>
                    <xdr:rowOff>19050</xdr:rowOff>
                  </from>
                  <to>
                    <xdr:col>16</xdr:col>
                    <xdr:colOff>152400</xdr:colOff>
                    <xdr:row>187</xdr:row>
                    <xdr:rowOff>209550</xdr:rowOff>
                  </to>
                </anchor>
              </controlPr>
            </control>
          </mc:Choice>
        </mc:AlternateContent>
        <mc:AlternateContent xmlns:mc="http://schemas.openxmlformats.org/markup-compatibility/2006">
          <mc:Choice Requires="x14">
            <control shapeId="2175" r:id="rId114" name="Check Box 127">
              <controlPr defaultSize="0" autoFill="0" autoLine="0" autoPict="0">
                <anchor moveWithCells="1">
                  <from>
                    <xdr:col>15</xdr:col>
                    <xdr:colOff>190500</xdr:colOff>
                    <xdr:row>188</xdr:row>
                    <xdr:rowOff>19050</xdr:rowOff>
                  </from>
                  <to>
                    <xdr:col>16</xdr:col>
                    <xdr:colOff>152400</xdr:colOff>
                    <xdr:row>188</xdr:row>
                    <xdr:rowOff>209550</xdr:rowOff>
                  </to>
                </anchor>
              </controlPr>
            </control>
          </mc:Choice>
        </mc:AlternateContent>
        <mc:AlternateContent xmlns:mc="http://schemas.openxmlformats.org/markup-compatibility/2006">
          <mc:Choice Requires="x14">
            <control shapeId="2176" r:id="rId115" name="Check Box 128">
              <controlPr defaultSize="0" autoFill="0" autoLine="0" autoPict="0">
                <anchor moveWithCells="1">
                  <from>
                    <xdr:col>15</xdr:col>
                    <xdr:colOff>190500</xdr:colOff>
                    <xdr:row>189</xdr:row>
                    <xdr:rowOff>19050</xdr:rowOff>
                  </from>
                  <to>
                    <xdr:col>16</xdr:col>
                    <xdr:colOff>152400</xdr:colOff>
                    <xdr:row>189</xdr:row>
                    <xdr:rowOff>209550</xdr:rowOff>
                  </to>
                </anchor>
              </controlPr>
            </control>
          </mc:Choice>
        </mc:AlternateContent>
        <mc:AlternateContent xmlns:mc="http://schemas.openxmlformats.org/markup-compatibility/2006">
          <mc:Choice Requires="x14">
            <control shapeId="2177" r:id="rId116" name="Check Box 129">
              <controlPr defaultSize="0" autoFill="0" autoLine="0" autoPict="0">
                <anchor moveWithCells="1">
                  <from>
                    <xdr:col>15</xdr:col>
                    <xdr:colOff>190500</xdr:colOff>
                    <xdr:row>190</xdr:row>
                    <xdr:rowOff>19050</xdr:rowOff>
                  </from>
                  <to>
                    <xdr:col>16</xdr:col>
                    <xdr:colOff>152400</xdr:colOff>
                    <xdr:row>190</xdr:row>
                    <xdr:rowOff>209550</xdr:rowOff>
                  </to>
                </anchor>
              </controlPr>
            </control>
          </mc:Choice>
        </mc:AlternateContent>
        <mc:AlternateContent xmlns:mc="http://schemas.openxmlformats.org/markup-compatibility/2006">
          <mc:Choice Requires="x14">
            <control shapeId="2179" r:id="rId117" name="Check Box 131">
              <controlPr defaultSize="0" autoFill="0" autoLine="0" autoPict="0">
                <anchor moveWithCells="1">
                  <from>
                    <xdr:col>15</xdr:col>
                    <xdr:colOff>190500</xdr:colOff>
                    <xdr:row>191</xdr:row>
                    <xdr:rowOff>200025</xdr:rowOff>
                  </from>
                  <to>
                    <xdr:col>16</xdr:col>
                    <xdr:colOff>152400</xdr:colOff>
                    <xdr:row>192</xdr:row>
                    <xdr:rowOff>161925</xdr:rowOff>
                  </to>
                </anchor>
              </controlPr>
            </control>
          </mc:Choice>
        </mc:AlternateContent>
        <mc:AlternateContent xmlns:mc="http://schemas.openxmlformats.org/markup-compatibility/2006">
          <mc:Choice Requires="x14">
            <control shapeId="2180" r:id="rId118" name="Check Box 132">
              <controlPr defaultSize="0" autoFill="0" autoLine="0" autoPict="0">
                <anchor moveWithCells="1">
                  <from>
                    <xdr:col>17</xdr:col>
                    <xdr:colOff>190500</xdr:colOff>
                    <xdr:row>185</xdr:row>
                    <xdr:rowOff>19050</xdr:rowOff>
                  </from>
                  <to>
                    <xdr:col>18</xdr:col>
                    <xdr:colOff>152400</xdr:colOff>
                    <xdr:row>185</xdr:row>
                    <xdr:rowOff>209550</xdr:rowOff>
                  </to>
                </anchor>
              </controlPr>
            </control>
          </mc:Choice>
        </mc:AlternateContent>
        <mc:AlternateContent xmlns:mc="http://schemas.openxmlformats.org/markup-compatibility/2006">
          <mc:Choice Requires="x14">
            <control shapeId="2181" r:id="rId119" name="Check Box 133">
              <controlPr defaultSize="0" autoFill="0" autoLine="0" autoPict="0">
                <anchor moveWithCells="1">
                  <from>
                    <xdr:col>17</xdr:col>
                    <xdr:colOff>190500</xdr:colOff>
                    <xdr:row>186</xdr:row>
                    <xdr:rowOff>19050</xdr:rowOff>
                  </from>
                  <to>
                    <xdr:col>18</xdr:col>
                    <xdr:colOff>152400</xdr:colOff>
                    <xdr:row>186</xdr:row>
                    <xdr:rowOff>209550</xdr:rowOff>
                  </to>
                </anchor>
              </controlPr>
            </control>
          </mc:Choice>
        </mc:AlternateContent>
        <mc:AlternateContent xmlns:mc="http://schemas.openxmlformats.org/markup-compatibility/2006">
          <mc:Choice Requires="x14">
            <control shapeId="2182" r:id="rId120" name="Check Box 134">
              <controlPr defaultSize="0" autoFill="0" autoLine="0" autoPict="0">
                <anchor moveWithCells="1">
                  <from>
                    <xdr:col>17</xdr:col>
                    <xdr:colOff>190500</xdr:colOff>
                    <xdr:row>187</xdr:row>
                    <xdr:rowOff>19050</xdr:rowOff>
                  </from>
                  <to>
                    <xdr:col>18</xdr:col>
                    <xdr:colOff>152400</xdr:colOff>
                    <xdr:row>187</xdr:row>
                    <xdr:rowOff>209550</xdr:rowOff>
                  </to>
                </anchor>
              </controlPr>
            </control>
          </mc:Choice>
        </mc:AlternateContent>
        <mc:AlternateContent xmlns:mc="http://schemas.openxmlformats.org/markup-compatibility/2006">
          <mc:Choice Requires="x14">
            <control shapeId="2183" r:id="rId121" name="Check Box 135">
              <controlPr defaultSize="0" autoFill="0" autoLine="0" autoPict="0">
                <anchor moveWithCells="1">
                  <from>
                    <xdr:col>17</xdr:col>
                    <xdr:colOff>190500</xdr:colOff>
                    <xdr:row>188</xdr:row>
                    <xdr:rowOff>19050</xdr:rowOff>
                  </from>
                  <to>
                    <xdr:col>18</xdr:col>
                    <xdr:colOff>152400</xdr:colOff>
                    <xdr:row>188</xdr:row>
                    <xdr:rowOff>209550</xdr:rowOff>
                  </to>
                </anchor>
              </controlPr>
            </control>
          </mc:Choice>
        </mc:AlternateContent>
        <mc:AlternateContent xmlns:mc="http://schemas.openxmlformats.org/markup-compatibility/2006">
          <mc:Choice Requires="x14">
            <control shapeId="2184" r:id="rId122" name="Check Box 136">
              <controlPr defaultSize="0" autoFill="0" autoLine="0" autoPict="0">
                <anchor moveWithCells="1">
                  <from>
                    <xdr:col>17</xdr:col>
                    <xdr:colOff>190500</xdr:colOff>
                    <xdr:row>189</xdr:row>
                    <xdr:rowOff>19050</xdr:rowOff>
                  </from>
                  <to>
                    <xdr:col>18</xdr:col>
                    <xdr:colOff>152400</xdr:colOff>
                    <xdr:row>189</xdr:row>
                    <xdr:rowOff>209550</xdr:rowOff>
                  </to>
                </anchor>
              </controlPr>
            </control>
          </mc:Choice>
        </mc:AlternateContent>
        <mc:AlternateContent xmlns:mc="http://schemas.openxmlformats.org/markup-compatibility/2006">
          <mc:Choice Requires="x14">
            <control shapeId="2185" r:id="rId123" name="Check Box 137">
              <controlPr defaultSize="0" autoFill="0" autoLine="0" autoPict="0">
                <anchor moveWithCells="1">
                  <from>
                    <xdr:col>17</xdr:col>
                    <xdr:colOff>190500</xdr:colOff>
                    <xdr:row>190</xdr:row>
                    <xdr:rowOff>19050</xdr:rowOff>
                  </from>
                  <to>
                    <xdr:col>18</xdr:col>
                    <xdr:colOff>152400</xdr:colOff>
                    <xdr:row>190</xdr:row>
                    <xdr:rowOff>209550</xdr:rowOff>
                  </to>
                </anchor>
              </controlPr>
            </control>
          </mc:Choice>
        </mc:AlternateContent>
        <mc:AlternateContent xmlns:mc="http://schemas.openxmlformats.org/markup-compatibility/2006">
          <mc:Choice Requires="x14">
            <control shapeId="2186" r:id="rId124" name="Check Box 138">
              <controlPr defaultSize="0" autoFill="0" autoLine="0" autoPict="0">
                <anchor moveWithCells="1">
                  <from>
                    <xdr:col>17</xdr:col>
                    <xdr:colOff>190500</xdr:colOff>
                    <xdr:row>191</xdr:row>
                    <xdr:rowOff>200025</xdr:rowOff>
                  </from>
                  <to>
                    <xdr:col>18</xdr:col>
                    <xdr:colOff>152400</xdr:colOff>
                    <xdr:row>192</xdr:row>
                    <xdr:rowOff>161925</xdr:rowOff>
                  </to>
                </anchor>
              </controlPr>
            </control>
          </mc:Choice>
        </mc:AlternateContent>
        <mc:AlternateContent xmlns:mc="http://schemas.openxmlformats.org/markup-compatibility/2006">
          <mc:Choice Requires="x14">
            <control shapeId="2187" r:id="rId125" name="Check Box 139">
              <controlPr defaultSize="0" autoFill="0" autoLine="0" autoPict="0">
                <anchor moveWithCells="1">
                  <from>
                    <xdr:col>19</xdr:col>
                    <xdr:colOff>190500</xdr:colOff>
                    <xdr:row>185</xdr:row>
                    <xdr:rowOff>19050</xdr:rowOff>
                  </from>
                  <to>
                    <xdr:col>20</xdr:col>
                    <xdr:colOff>152400</xdr:colOff>
                    <xdr:row>185</xdr:row>
                    <xdr:rowOff>209550</xdr:rowOff>
                  </to>
                </anchor>
              </controlPr>
            </control>
          </mc:Choice>
        </mc:AlternateContent>
        <mc:AlternateContent xmlns:mc="http://schemas.openxmlformats.org/markup-compatibility/2006">
          <mc:Choice Requires="x14">
            <control shapeId="2188" r:id="rId126" name="Check Box 140">
              <controlPr defaultSize="0" autoFill="0" autoLine="0" autoPict="0">
                <anchor moveWithCells="1">
                  <from>
                    <xdr:col>19</xdr:col>
                    <xdr:colOff>190500</xdr:colOff>
                    <xdr:row>186</xdr:row>
                    <xdr:rowOff>19050</xdr:rowOff>
                  </from>
                  <to>
                    <xdr:col>20</xdr:col>
                    <xdr:colOff>152400</xdr:colOff>
                    <xdr:row>186</xdr:row>
                    <xdr:rowOff>209550</xdr:rowOff>
                  </to>
                </anchor>
              </controlPr>
            </control>
          </mc:Choice>
        </mc:AlternateContent>
        <mc:AlternateContent xmlns:mc="http://schemas.openxmlformats.org/markup-compatibility/2006">
          <mc:Choice Requires="x14">
            <control shapeId="2189" r:id="rId127" name="Check Box 141">
              <controlPr defaultSize="0" autoFill="0" autoLine="0" autoPict="0">
                <anchor moveWithCells="1">
                  <from>
                    <xdr:col>19</xdr:col>
                    <xdr:colOff>190500</xdr:colOff>
                    <xdr:row>187</xdr:row>
                    <xdr:rowOff>19050</xdr:rowOff>
                  </from>
                  <to>
                    <xdr:col>20</xdr:col>
                    <xdr:colOff>152400</xdr:colOff>
                    <xdr:row>187</xdr:row>
                    <xdr:rowOff>209550</xdr:rowOff>
                  </to>
                </anchor>
              </controlPr>
            </control>
          </mc:Choice>
        </mc:AlternateContent>
        <mc:AlternateContent xmlns:mc="http://schemas.openxmlformats.org/markup-compatibility/2006">
          <mc:Choice Requires="x14">
            <control shapeId="2190" r:id="rId128" name="Check Box 142">
              <controlPr defaultSize="0" autoFill="0" autoLine="0" autoPict="0">
                <anchor moveWithCells="1">
                  <from>
                    <xdr:col>19</xdr:col>
                    <xdr:colOff>190500</xdr:colOff>
                    <xdr:row>188</xdr:row>
                    <xdr:rowOff>19050</xdr:rowOff>
                  </from>
                  <to>
                    <xdr:col>20</xdr:col>
                    <xdr:colOff>152400</xdr:colOff>
                    <xdr:row>188</xdr:row>
                    <xdr:rowOff>209550</xdr:rowOff>
                  </to>
                </anchor>
              </controlPr>
            </control>
          </mc:Choice>
        </mc:AlternateContent>
        <mc:AlternateContent xmlns:mc="http://schemas.openxmlformats.org/markup-compatibility/2006">
          <mc:Choice Requires="x14">
            <control shapeId="2191" r:id="rId129" name="Check Box 143">
              <controlPr defaultSize="0" autoFill="0" autoLine="0" autoPict="0">
                <anchor moveWithCells="1">
                  <from>
                    <xdr:col>19</xdr:col>
                    <xdr:colOff>190500</xdr:colOff>
                    <xdr:row>189</xdr:row>
                    <xdr:rowOff>19050</xdr:rowOff>
                  </from>
                  <to>
                    <xdr:col>20</xdr:col>
                    <xdr:colOff>152400</xdr:colOff>
                    <xdr:row>189</xdr:row>
                    <xdr:rowOff>209550</xdr:rowOff>
                  </to>
                </anchor>
              </controlPr>
            </control>
          </mc:Choice>
        </mc:AlternateContent>
        <mc:AlternateContent xmlns:mc="http://schemas.openxmlformats.org/markup-compatibility/2006">
          <mc:Choice Requires="x14">
            <control shapeId="2192" r:id="rId130" name="Check Box 144">
              <controlPr defaultSize="0" autoFill="0" autoLine="0" autoPict="0">
                <anchor moveWithCells="1">
                  <from>
                    <xdr:col>19</xdr:col>
                    <xdr:colOff>190500</xdr:colOff>
                    <xdr:row>190</xdr:row>
                    <xdr:rowOff>19050</xdr:rowOff>
                  </from>
                  <to>
                    <xdr:col>20</xdr:col>
                    <xdr:colOff>152400</xdr:colOff>
                    <xdr:row>190</xdr:row>
                    <xdr:rowOff>209550</xdr:rowOff>
                  </to>
                </anchor>
              </controlPr>
            </control>
          </mc:Choice>
        </mc:AlternateContent>
        <mc:AlternateContent xmlns:mc="http://schemas.openxmlformats.org/markup-compatibility/2006">
          <mc:Choice Requires="x14">
            <control shapeId="2193" r:id="rId131" name="Check Box 145">
              <controlPr defaultSize="0" autoFill="0" autoLine="0" autoPict="0">
                <anchor moveWithCells="1">
                  <from>
                    <xdr:col>19</xdr:col>
                    <xdr:colOff>190500</xdr:colOff>
                    <xdr:row>191</xdr:row>
                    <xdr:rowOff>200025</xdr:rowOff>
                  </from>
                  <to>
                    <xdr:col>20</xdr:col>
                    <xdr:colOff>152400</xdr:colOff>
                    <xdr:row>192</xdr:row>
                    <xdr:rowOff>161925</xdr:rowOff>
                  </to>
                </anchor>
              </controlPr>
            </control>
          </mc:Choice>
        </mc:AlternateContent>
        <mc:AlternateContent xmlns:mc="http://schemas.openxmlformats.org/markup-compatibility/2006">
          <mc:Choice Requires="x14">
            <control shapeId="2194" r:id="rId132" name="Check Box 146">
              <controlPr defaultSize="0" autoFill="0" autoLine="0" autoPict="0">
                <anchor moveWithCells="1">
                  <from>
                    <xdr:col>21</xdr:col>
                    <xdr:colOff>190500</xdr:colOff>
                    <xdr:row>185</xdr:row>
                    <xdr:rowOff>19050</xdr:rowOff>
                  </from>
                  <to>
                    <xdr:col>22</xdr:col>
                    <xdr:colOff>152400</xdr:colOff>
                    <xdr:row>185</xdr:row>
                    <xdr:rowOff>209550</xdr:rowOff>
                  </to>
                </anchor>
              </controlPr>
            </control>
          </mc:Choice>
        </mc:AlternateContent>
        <mc:AlternateContent xmlns:mc="http://schemas.openxmlformats.org/markup-compatibility/2006">
          <mc:Choice Requires="x14">
            <control shapeId="2195" r:id="rId133" name="Check Box 147">
              <controlPr defaultSize="0" autoFill="0" autoLine="0" autoPict="0">
                <anchor moveWithCells="1">
                  <from>
                    <xdr:col>21</xdr:col>
                    <xdr:colOff>190500</xdr:colOff>
                    <xdr:row>186</xdr:row>
                    <xdr:rowOff>19050</xdr:rowOff>
                  </from>
                  <to>
                    <xdr:col>22</xdr:col>
                    <xdr:colOff>152400</xdr:colOff>
                    <xdr:row>186</xdr:row>
                    <xdr:rowOff>209550</xdr:rowOff>
                  </to>
                </anchor>
              </controlPr>
            </control>
          </mc:Choice>
        </mc:AlternateContent>
        <mc:AlternateContent xmlns:mc="http://schemas.openxmlformats.org/markup-compatibility/2006">
          <mc:Choice Requires="x14">
            <control shapeId="2196" r:id="rId134" name="Check Box 148">
              <controlPr defaultSize="0" autoFill="0" autoLine="0" autoPict="0">
                <anchor moveWithCells="1">
                  <from>
                    <xdr:col>21</xdr:col>
                    <xdr:colOff>190500</xdr:colOff>
                    <xdr:row>187</xdr:row>
                    <xdr:rowOff>19050</xdr:rowOff>
                  </from>
                  <to>
                    <xdr:col>22</xdr:col>
                    <xdr:colOff>152400</xdr:colOff>
                    <xdr:row>187</xdr:row>
                    <xdr:rowOff>209550</xdr:rowOff>
                  </to>
                </anchor>
              </controlPr>
            </control>
          </mc:Choice>
        </mc:AlternateContent>
        <mc:AlternateContent xmlns:mc="http://schemas.openxmlformats.org/markup-compatibility/2006">
          <mc:Choice Requires="x14">
            <control shapeId="2197" r:id="rId135" name="Check Box 149">
              <controlPr defaultSize="0" autoFill="0" autoLine="0" autoPict="0">
                <anchor moveWithCells="1">
                  <from>
                    <xdr:col>21</xdr:col>
                    <xdr:colOff>190500</xdr:colOff>
                    <xdr:row>188</xdr:row>
                    <xdr:rowOff>19050</xdr:rowOff>
                  </from>
                  <to>
                    <xdr:col>22</xdr:col>
                    <xdr:colOff>152400</xdr:colOff>
                    <xdr:row>188</xdr:row>
                    <xdr:rowOff>209550</xdr:rowOff>
                  </to>
                </anchor>
              </controlPr>
            </control>
          </mc:Choice>
        </mc:AlternateContent>
        <mc:AlternateContent xmlns:mc="http://schemas.openxmlformats.org/markup-compatibility/2006">
          <mc:Choice Requires="x14">
            <control shapeId="2198" r:id="rId136" name="Check Box 150">
              <controlPr defaultSize="0" autoFill="0" autoLine="0" autoPict="0">
                <anchor moveWithCells="1">
                  <from>
                    <xdr:col>21</xdr:col>
                    <xdr:colOff>190500</xdr:colOff>
                    <xdr:row>189</xdr:row>
                    <xdr:rowOff>19050</xdr:rowOff>
                  </from>
                  <to>
                    <xdr:col>22</xdr:col>
                    <xdr:colOff>152400</xdr:colOff>
                    <xdr:row>189</xdr:row>
                    <xdr:rowOff>209550</xdr:rowOff>
                  </to>
                </anchor>
              </controlPr>
            </control>
          </mc:Choice>
        </mc:AlternateContent>
        <mc:AlternateContent xmlns:mc="http://schemas.openxmlformats.org/markup-compatibility/2006">
          <mc:Choice Requires="x14">
            <control shapeId="2199" r:id="rId137" name="Check Box 151">
              <controlPr defaultSize="0" autoFill="0" autoLine="0" autoPict="0">
                <anchor moveWithCells="1">
                  <from>
                    <xdr:col>21</xdr:col>
                    <xdr:colOff>190500</xdr:colOff>
                    <xdr:row>190</xdr:row>
                    <xdr:rowOff>19050</xdr:rowOff>
                  </from>
                  <to>
                    <xdr:col>22</xdr:col>
                    <xdr:colOff>152400</xdr:colOff>
                    <xdr:row>190</xdr:row>
                    <xdr:rowOff>209550</xdr:rowOff>
                  </to>
                </anchor>
              </controlPr>
            </control>
          </mc:Choice>
        </mc:AlternateContent>
        <mc:AlternateContent xmlns:mc="http://schemas.openxmlformats.org/markup-compatibility/2006">
          <mc:Choice Requires="x14">
            <control shapeId="2200" r:id="rId138" name="Check Box 152">
              <controlPr defaultSize="0" autoFill="0" autoLine="0" autoPict="0">
                <anchor moveWithCells="1">
                  <from>
                    <xdr:col>21</xdr:col>
                    <xdr:colOff>190500</xdr:colOff>
                    <xdr:row>191</xdr:row>
                    <xdr:rowOff>200025</xdr:rowOff>
                  </from>
                  <to>
                    <xdr:col>22</xdr:col>
                    <xdr:colOff>152400</xdr:colOff>
                    <xdr:row>192</xdr:row>
                    <xdr:rowOff>161925</xdr:rowOff>
                  </to>
                </anchor>
              </controlPr>
            </control>
          </mc:Choice>
        </mc:AlternateContent>
        <mc:AlternateContent xmlns:mc="http://schemas.openxmlformats.org/markup-compatibility/2006">
          <mc:Choice Requires="x14">
            <control shapeId="2201" r:id="rId139" name="Check Box 153">
              <controlPr defaultSize="0" autoFill="0" autoLine="0" autoPict="0">
                <anchor moveWithCells="1">
                  <from>
                    <xdr:col>21</xdr:col>
                    <xdr:colOff>47625</xdr:colOff>
                    <xdr:row>198</xdr:row>
                    <xdr:rowOff>9525</xdr:rowOff>
                  </from>
                  <to>
                    <xdr:col>21</xdr:col>
                    <xdr:colOff>247650</xdr:colOff>
                    <xdr:row>198</xdr:row>
                    <xdr:rowOff>209550</xdr:rowOff>
                  </to>
                </anchor>
              </controlPr>
            </control>
          </mc:Choice>
        </mc:AlternateContent>
        <mc:AlternateContent xmlns:mc="http://schemas.openxmlformats.org/markup-compatibility/2006">
          <mc:Choice Requires="x14">
            <control shapeId="2202" r:id="rId140" name="Check Box 154">
              <controlPr defaultSize="0" autoFill="0" autoLine="0" autoPict="0">
                <anchor moveWithCells="1">
                  <from>
                    <xdr:col>21</xdr:col>
                    <xdr:colOff>47625</xdr:colOff>
                    <xdr:row>199</xdr:row>
                    <xdr:rowOff>85725</xdr:rowOff>
                  </from>
                  <to>
                    <xdr:col>21</xdr:col>
                    <xdr:colOff>247650</xdr:colOff>
                    <xdr:row>199</xdr:row>
                    <xdr:rowOff>295275</xdr:rowOff>
                  </to>
                </anchor>
              </controlPr>
            </control>
          </mc:Choice>
        </mc:AlternateContent>
        <mc:AlternateContent xmlns:mc="http://schemas.openxmlformats.org/markup-compatibility/2006">
          <mc:Choice Requires="x14">
            <control shapeId="2203" r:id="rId141" name="Check Box 155">
              <controlPr defaultSize="0" autoFill="0" autoLine="0" autoPict="0">
                <anchor moveWithCells="1">
                  <from>
                    <xdr:col>21</xdr:col>
                    <xdr:colOff>47625</xdr:colOff>
                    <xdr:row>200</xdr:row>
                    <xdr:rowOff>123825</xdr:rowOff>
                  </from>
                  <to>
                    <xdr:col>21</xdr:col>
                    <xdr:colOff>247650</xdr:colOff>
                    <xdr:row>200</xdr:row>
                    <xdr:rowOff>323850</xdr:rowOff>
                  </to>
                </anchor>
              </controlPr>
            </control>
          </mc:Choice>
        </mc:AlternateContent>
        <mc:AlternateContent xmlns:mc="http://schemas.openxmlformats.org/markup-compatibility/2006">
          <mc:Choice Requires="x14">
            <control shapeId="2204" r:id="rId142" name="Check Box 156">
              <controlPr defaultSize="0" autoFill="0" autoLine="0" autoPict="0">
                <anchor moveWithCells="1">
                  <from>
                    <xdr:col>21</xdr:col>
                    <xdr:colOff>47625</xdr:colOff>
                    <xdr:row>201</xdr:row>
                    <xdr:rowOff>123825</xdr:rowOff>
                  </from>
                  <to>
                    <xdr:col>21</xdr:col>
                    <xdr:colOff>247650</xdr:colOff>
                    <xdr:row>201</xdr:row>
                    <xdr:rowOff>323850</xdr:rowOff>
                  </to>
                </anchor>
              </controlPr>
            </control>
          </mc:Choice>
        </mc:AlternateContent>
        <mc:AlternateContent xmlns:mc="http://schemas.openxmlformats.org/markup-compatibility/2006">
          <mc:Choice Requires="x14">
            <control shapeId="2205" r:id="rId143" name="Check Box 157">
              <controlPr defaultSize="0" autoFill="0" autoLine="0" autoPict="0">
                <anchor moveWithCells="1">
                  <from>
                    <xdr:col>21</xdr:col>
                    <xdr:colOff>47625</xdr:colOff>
                    <xdr:row>202</xdr:row>
                    <xdr:rowOff>9525</xdr:rowOff>
                  </from>
                  <to>
                    <xdr:col>21</xdr:col>
                    <xdr:colOff>247650</xdr:colOff>
                    <xdr:row>202</xdr:row>
                    <xdr:rowOff>209550</xdr:rowOff>
                  </to>
                </anchor>
              </controlPr>
            </control>
          </mc:Choice>
        </mc:AlternateContent>
        <mc:AlternateContent xmlns:mc="http://schemas.openxmlformats.org/markup-compatibility/2006">
          <mc:Choice Requires="x14">
            <control shapeId="2207" r:id="rId144" name="Check Box 159">
              <controlPr defaultSize="0" autoFill="0" autoLine="0" autoPict="0">
                <anchor moveWithCells="1">
                  <from>
                    <xdr:col>21</xdr:col>
                    <xdr:colOff>47625</xdr:colOff>
                    <xdr:row>208</xdr:row>
                    <xdr:rowOff>9525</xdr:rowOff>
                  </from>
                  <to>
                    <xdr:col>21</xdr:col>
                    <xdr:colOff>247650</xdr:colOff>
                    <xdr:row>208</xdr:row>
                    <xdr:rowOff>209550</xdr:rowOff>
                  </to>
                </anchor>
              </controlPr>
            </control>
          </mc:Choice>
        </mc:AlternateContent>
        <mc:AlternateContent xmlns:mc="http://schemas.openxmlformats.org/markup-compatibility/2006">
          <mc:Choice Requires="x14">
            <control shapeId="2208" r:id="rId145" name="Check Box 160">
              <controlPr defaultSize="0" autoFill="0" autoLine="0" autoPict="0">
                <anchor moveWithCells="1">
                  <from>
                    <xdr:col>21</xdr:col>
                    <xdr:colOff>47625</xdr:colOff>
                    <xdr:row>209</xdr:row>
                    <xdr:rowOff>9525</xdr:rowOff>
                  </from>
                  <to>
                    <xdr:col>21</xdr:col>
                    <xdr:colOff>247650</xdr:colOff>
                    <xdr:row>209</xdr:row>
                    <xdr:rowOff>209550</xdr:rowOff>
                  </to>
                </anchor>
              </controlPr>
            </control>
          </mc:Choice>
        </mc:AlternateContent>
        <mc:AlternateContent xmlns:mc="http://schemas.openxmlformats.org/markup-compatibility/2006">
          <mc:Choice Requires="x14">
            <control shapeId="2209" r:id="rId146" name="Check Box 161">
              <controlPr defaultSize="0" autoFill="0" autoLine="0" autoPict="0">
                <anchor moveWithCells="1">
                  <from>
                    <xdr:col>21</xdr:col>
                    <xdr:colOff>47625</xdr:colOff>
                    <xdr:row>210</xdr:row>
                    <xdr:rowOff>9525</xdr:rowOff>
                  </from>
                  <to>
                    <xdr:col>21</xdr:col>
                    <xdr:colOff>247650</xdr:colOff>
                    <xdr:row>210</xdr:row>
                    <xdr:rowOff>209550</xdr:rowOff>
                  </to>
                </anchor>
              </controlPr>
            </control>
          </mc:Choice>
        </mc:AlternateContent>
        <mc:AlternateContent xmlns:mc="http://schemas.openxmlformats.org/markup-compatibility/2006">
          <mc:Choice Requires="x14">
            <control shapeId="2210" r:id="rId147" name="Check Box 162">
              <controlPr defaultSize="0" autoFill="0" autoLine="0" autoPict="0">
                <anchor moveWithCells="1">
                  <from>
                    <xdr:col>21</xdr:col>
                    <xdr:colOff>47625</xdr:colOff>
                    <xdr:row>211</xdr:row>
                    <xdr:rowOff>9525</xdr:rowOff>
                  </from>
                  <to>
                    <xdr:col>21</xdr:col>
                    <xdr:colOff>247650</xdr:colOff>
                    <xdr:row>211</xdr:row>
                    <xdr:rowOff>209550</xdr:rowOff>
                  </to>
                </anchor>
              </controlPr>
            </control>
          </mc:Choice>
        </mc:AlternateContent>
        <mc:AlternateContent xmlns:mc="http://schemas.openxmlformats.org/markup-compatibility/2006">
          <mc:Choice Requires="x14">
            <control shapeId="2211" r:id="rId148" name="Check Box 163">
              <controlPr defaultSize="0" autoFill="0" autoLine="0" autoPict="0">
                <anchor moveWithCells="1">
                  <from>
                    <xdr:col>21</xdr:col>
                    <xdr:colOff>47625</xdr:colOff>
                    <xdr:row>212</xdr:row>
                    <xdr:rowOff>9525</xdr:rowOff>
                  </from>
                  <to>
                    <xdr:col>21</xdr:col>
                    <xdr:colOff>247650</xdr:colOff>
                    <xdr:row>212</xdr:row>
                    <xdr:rowOff>209550</xdr:rowOff>
                  </to>
                </anchor>
              </controlPr>
            </control>
          </mc:Choice>
        </mc:AlternateContent>
        <mc:AlternateContent xmlns:mc="http://schemas.openxmlformats.org/markup-compatibility/2006">
          <mc:Choice Requires="x14">
            <control shapeId="2212" r:id="rId149" name="Check Box 164">
              <controlPr defaultSize="0" autoFill="0" autoLine="0" autoPict="0">
                <anchor moveWithCells="1">
                  <from>
                    <xdr:col>15</xdr:col>
                    <xdr:colOff>190500</xdr:colOff>
                    <xdr:row>220</xdr:row>
                    <xdr:rowOff>19050</xdr:rowOff>
                  </from>
                  <to>
                    <xdr:col>16</xdr:col>
                    <xdr:colOff>152400</xdr:colOff>
                    <xdr:row>220</xdr:row>
                    <xdr:rowOff>209550</xdr:rowOff>
                  </to>
                </anchor>
              </controlPr>
            </control>
          </mc:Choice>
        </mc:AlternateContent>
        <mc:AlternateContent xmlns:mc="http://schemas.openxmlformats.org/markup-compatibility/2006">
          <mc:Choice Requires="x14">
            <control shapeId="2213" r:id="rId150" name="Check Box 165">
              <controlPr defaultSize="0" autoFill="0" autoLine="0" autoPict="0">
                <anchor moveWithCells="1">
                  <from>
                    <xdr:col>15</xdr:col>
                    <xdr:colOff>190500</xdr:colOff>
                    <xdr:row>221</xdr:row>
                    <xdr:rowOff>19050</xdr:rowOff>
                  </from>
                  <to>
                    <xdr:col>16</xdr:col>
                    <xdr:colOff>152400</xdr:colOff>
                    <xdr:row>221</xdr:row>
                    <xdr:rowOff>209550</xdr:rowOff>
                  </to>
                </anchor>
              </controlPr>
            </control>
          </mc:Choice>
        </mc:AlternateContent>
        <mc:AlternateContent xmlns:mc="http://schemas.openxmlformats.org/markup-compatibility/2006">
          <mc:Choice Requires="x14">
            <control shapeId="2214" r:id="rId151" name="Check Box 166">
              <controlPr defaultSize="0" autoFill="0" autoLine="0" autoPict="0">
                <anchor moveWithCells="1">
                  <from>
                    <xdr:col>15</xdr:col>
                    <xdr:colOff>190500</xdr:colOff>
                    <xdr:row>222</xdr:row>
                    <xdr:rowOff>19050</xdr:rowOff>
                  </from>
                  <to>
                    <xdr:col>16</xdr:col>
                    <xdr:colOff>152400</xdr:colOff>
                    <xdr:row>222</xdr:row>
                    <xdr:rowOff>209550</xdr:rowOff>
                  </to>
                </anchor>
              </controlPr>
            </control>
          </mc:Choice>
        </mc:AlternateContent>
        <mc:AlternateContent xmlns:mc="http://schemas.openxmlformats.org/markup-compatibility/2006">
          <mc:Choice Requires="x14">
            <control shapeId="2215" r:id="rId152" name="Check Box 167">
              <controlPr defaultSize="0" autoFill="0" autoLine="0" autoPict="0">
                <anchor moveWithCells="1">
                  <from>
                    <xdr:col>15</xdr:col>
                    <xdr:colOff>190500</xdr:colOff>
                    <xdr:row>223</xdr:row>
                    <xdr:rowOff>123825</xdr:rowOff>
                  </from>
                  <to>
                    <xdr:col>16</xdr:col>
                    <xdr:colOff>152400</xdr:colOff>
                    <xdr:row>223</xdr:row>
                    <xdr:rowOff>314325</xdr:rowOff>
                  </to>
                </anchor>
              </controlPr>
            </control>
          </mc:Choice>
        </mc:AlternateContent>
        <mc:AlternateContent xmlns:mc="http://schemas.openxmlformats.org/markup-compatibility/2006">
          <mc:Choice Requires="x14">
            <control shapeId="2216" r:id="rId153" name="Check Box 168">
              <controlPr defaultSize="0" autoFill="0" autoLine="0" autoPict="0">
                <anchor moveWithCells="1">
                  <from>
                    <xdr:col>15</xdr:col>
                    <xdr:colOff>190500</xdr:colOff>
                    <xdr:row>224</xdr:row>
                    <xdr:rowOff>123825</xdr:rowOff>
                  </from>
                  <to>
                    <xdr:col>16</xdr:col>
                    <xdr:colOff>152400</xdr:colOff>
                    <xdr:row>224</xdr:row>
                    <xdr:rowOff>314325</xdr:rowOff>
                  </to>
                </anchor>
              </controlPr>
            </control>
          </mc:Choice>
        </mc:AlternateContent>
        <mc:AlternateContent xmlns:mc="http://schemas.openxmlformats.org/markup-compatibility/2006">
          <mc:Choice Requires="x14">
            <control shapeId="2217" r:id="rId154" name="Check Box 169">
              <controlPr defaultSize="0" autoFill="0" autoLine="0" autoPict="0">
                <anchor moveWithCells="1">
                  <from>
                    <xdr:col>15</xdr:col>
                    <xdr:colOff>190500</xdr:colOff>
                    <xdr:row>225</xdr:row>
                    <xdr:rowOff>123825</xdr:rowOff>
                  </from>
                  <to>
                    <xdr:col>16</xdr:col>
                    <xdr:colOff>152400</xdr:colOff>
                    <xdr:row>225</xdr:row>
                    <xdr:rowOff>314325</xdr:rowOff>
                  </to>
                </anchor>
              </controlPr>
            </control>
          </mc:Choice>
        </mc:AlternateContent>
        <mc:AlternateContent xmlns:mc="http://schemas.openxmlformats.org/markup-compatibility/2006">
          <mc:Choice Requires="x14">
            <control shapeId="2218" r:id="rId155" name="Check Box 170">
              <controlPr defaultSize="0" autoFill="0" autoLine="0" autoPict="0">
                <anchor moveWithCells="1">
                  <from>
                    <xdr:col>15</xdr:col>
                    <xdr:colOff>190500</xdr:colOff>
                    <xdr:row>226</xdr:row>
                    <xdr:rowOff>19050</xdr:rowOff>
                  </from>
                  <to>
                    <xdr:col>16</xdr:col>
                    <xdr:colOff>152400</xdr:colOff>
                    <xdr:row>226</xdr:row>
                    <xdr:rowOff>209550</xdr:rowOff>
                  </to>
                </anchor>
              </controlPr>
            </control>
          </mc:Choice>
        </mc:AlternateContent>
        <mc:AlternateContent xmlns:mc="http://schemas.openxmlformats.org/markup-compatibility/2006">
          <mc:Choice Requires="x14">
            <control shapeId="2219" r:id="rId156" name="Check Box 171">
              <controlPr defaultSize="0" autoFill="0" autoLine="0" autoPict="0">
                <anchor moveWithCells="1">
                  <from>
                    <xdr:col>15</xdr:col>
                    <xdr:colOff>190500</xdr:colOff>
                    <xdr:row>227</xdr:row>
                    <xdr:rowOff>123825</xdr:rowOff>
                  </from>
                  <to>
                    <xdr:col>16</xdr:col>
                    <xdr:colOff>152400</xdr:colOff>
                    <xdr:row>227</xdr:row>
                    <xdr:rowOff>314325</xdr:rowOff>
                  </to>
                </anchor>
              </controlPr>
            </control>
          </mc:Choice>
        </mc:AlternateContent>
        <mc:AlternateContent xmlns:mc="http://schemas.openxmlformats.org/markup-compatibility/2006">
          <mc:Choice Requires="x14">
            <control shapeId="2220" r:id="rId157" name="Check Box 172">
              <controlPr defaultSize="0" autoFill="0" autoLine="0" autoPict="0">
                <anchor moveWithCells="1">
                  <from>
                    <xdr:col>17</xdr:col>
                    <xdr:colOff>190500</xdr:colOff>
                    <xdr:row>220</xdr:row>
                    <xdr:rowOff>19050</xdr:rowOff>
                  </from>
                  <to>
                    <xdr:col>18</xdr:col>
                    <xdr:colOff>152400</xdr:colOff>
                    <xdr:row>220</xdr:row>
                    <xdr:rowOff>209550</xdr:rowOff>
                  </to>
                </anchor>
              </controlPr>
            </control>
          </mc:Choice>
        </mc:AlternateContent>
        <mc:AlternateContent xmlns:mc="http://schemas.openxmlformats.org/markup-compatibility/2006">
          <mc:Choice Requires="x14">
            <control shapeId="2221" r:id="rId158" name="Check Box 173">
              <controlPr defaultSize="0" autoFill="0" autoLine="0" autoPict="0">
                <anchor moveWithCells="1">
                  <from>
                    <xdr:col>17</xdr:col>
                    <xdr:colOff>190500</xdr:colOff>
                    <xdr:row>221</xdr:row>
                    <xdr:rowOff>19050</xdr:rowOff>
                  </from>
                  <to>
                    <xdr:col>18</xdr:col>
                    <xdr:colOff>152400</xdr:colOff>
                    <xdr:row>221</xdr:row>
                    <xdr:rowOff>209550</xdr:rowOff>
                  </to>
                </anchor>
              </controlPr>
            </control>
          </mc:Choice>
        </mc:AlternateContent>
        <mc:AlternateContent xmlns:mc="http://schemas.openxmlformats.org/markup-compatibility/2006">
          <mc:Choice Requires="x14">
            <control shapeId="2222" r:id="rId159" name="Check Box 174">
              <controlPr defaultSize="0" autoFill="0" autoLine="0" autoPict="0">
                <anchor moveWithCells="1">
                  <from>
                    <xdr:col>17</xdr:col>
                    <xdr:colOff>190500</xdr:colOff>
                    <xdr:row>222</xdr:row>
                    <xdr:rowOff>19050</xdr:rowOff>
                  </from>
                  <to>
                    <xdr:col>18</xdr:col>
                    <xdr:colOff>152400</xdr:colOff>
                    <xdr:row>222</xdr:row>
                    <xdr:rowOff>209550</xdr:rowOff>
                  </to>
                </anchor>
              </controlPr>
            </control>
          </mc:Choice>
        </mc:AlternateContent>
        <mc:AlternateContent xmlns:mc="http://schemas.openxmlformats.org/markup-compatibility/2006">
          <mc:Choice Requires="x14">
            <control shapeId="2223" r:id="rId160" name="Check Box 175">
              <controlPr defaultSize="0" autoFill="0" autoLine="0" autoPict="0">
                <anchor moveWithCells="1">
                  <from>
                    <xdr:col>17</xdr:col>
                    <xdr:colOff>190500</xdr:colOff>
                    <xdr:row>223</xdr:row>
                    <xdr:rowOff>123825</xdr:rowOff>
                  </from>
                  <to>
                    <xdr:col>18</xdr:col>
                    <xdr:colOff>152400</xdr:colOff>
                    <xdr:row>223</xdr:row>
                    <xdr:rowOff>314325</xdr:rowOff>
                  </to>
                </anchor>
              </controlPr>
            </control>
          </mc:Choice>
        </mc:AlternateContent>
        <mc:AlternateContent xmlns:mc="http://schemas.openxmlformats.org/markup-compatibility/2006">
          <mc:Choice Requires="x14">
            <control shapeId="2224" r:id="rId161" name="Check Box 176">
              <controlPr defaultSize="0" autoFill="0" autoLine="0" autoPict="0">
                <anchor moveWithCells="1">
                  <from>
                    <xdr:col>17</xdr:col>
                    <xdr:colOff>190500</xdr:colOff>
                    <xdr:row>224</xdr:row>
                    <xdr:rowOff>123825</xdr:rowOff>
                  </from>
                  <to>
                    <xdr:col>18</xdr:col>
                    <xdr:colOff>152400</xdr:colOff>
                    <xdr:row>224</xdr:row>
                    <xdr:rowOff>314325</xdr:rowOff>
                  </to>
                </anchor>
              </controlPr>
            </control>
          </mc:Choice>
        </mc:AlternateContent>
        <mc:AlternateContent xmlns:mc="http://schemas.openxmlformats.org/markup-compatibility/2006">
          <mc:Choice Requires="x14">
            <control shapeId="2225" r:id="rId162" name="Check Box 177">
              <controlPr defaultSize="0" autoFill="0" autoLine="0" autoPict="0">
                <anchor moveWithCells="1">
                  <from>
                    <xdr:col>17</xdr:col>
                    <xdr:colOff>190500</xdr:colOff>
                    <xdr:row>225</xdr:row>
                    <xdr:rowOff>123825</xdr:rowOff>
                  </from>
                  <to>
                    <xdr:col>18</xdr:col>
                    <xdr:colOff>152400</xdr:colOff>
                    <xdr:row>225</xdr:row>
                    <xdr:rowOff>314325</xdr:rowOff>
                  </to>
                </anchor>
              </controlPr>
            </control>
          </mc:Choice>
        </mc:AlternateContent>
        <mc:AlternateContent xmlns:mc="http://schemas.openxmlformats.org/markup-compatibility/2006">
          <mc:Choice Requires="x14">
            <control shapeId="2226" r:id="rId163" name="Check Box 178">
              <controlPr defaultSize="0" autoFill="0" autoLine="0" autoPict="0">
                <anchor moveWithCells="1">
                  <from>
                    <xdr:col>17</xdr:col>
                    <xdr:colOff>190500</xdr:colOff>
                    <xdr:row>226</xdr:row>
                    <xdr:rowOff>19050</xdr:rowOff>
                  </from>
                  <to>
                    <xdr:col>18</xdr:col>
                    <xdr:colOff>152400</xdr:colOff>
                    <xdr:row>226</xdr:row>
                    <xdr:rowOff>209550</xdr:rowOff>
                  </to>
                </anchor>
              </controlPr>
            </control>
          </mc:Choice>
        </mc:AlternateContent>
        <mc:AlternateContent xmlns:mc="http://schemas.openxmlformats.org/markup-compatibility/2006">
          <mc:Choice Requires="x14">
            <control shapeId="2227" r:id="rId164" name="Check Box 179">
              <controlPr defaultSize="0" autoFill="0" autoLine="0" autoPict="0">
                <anchor moveWithCells="1">
                  <from>
                    <xdr:col>17</xdr:col>
                    <xdr:colOff>190500</xdr:colOff>
                    <xdr:row>227</xdr:row>
                    <xdr:rowOff>123825</xdr:rowOff>
                  </from>
                  <to>
                    <xdr:col>18</xdr:col>
                    <xdr:colOff>152400</xdr:colOff>
                    <xdr:row>227</xdr:row>
                    <xdr:rowOff>314325</xdr:rowOff>
                  </to>
                </anchor>
              </controlPr>
            </control>
          </mc:Choice>
        </mc:AlternateContent>
        <mc:AlternateContent xmlns:mc="http://schemas.openxmlformats.org/markup-compatibility/2006">
          <mc:Choice Requires="x14">
            <control shapeId="2228" r:id="rId165" name="Check Box 180">
              <controlPr defaultSize="0" autoFill="0" autoLine="0" autoPict="0">
                <anchor moveWithCells="1">
                  <from>
                    <xdr:col>19</xdr:col>
                    <xdr:colOff>190500</xdr:colOff>
                    <xdr:row>220</xdr:row>
                    <xdr:rowOff>19050</xdr:rowOff>
                  </from>
                  <to>
                    <xdr:col>20</xdr:col>
                    <xdr:colOff>152400</xdr:colOff>
                    <xdr:row>220</xdr:row>
                    <xdr:rowOff>209550</xdr:rowOff>
                  </to>
                </anchor>
              </controlPr>
            </control>
          </mc:Choice>
        </mc:AlternateContent>
        <mc:AlternateContent xmlns:mc="http://schemas.openxmlformats.org/markup-compatibility/2006">
          <mc:Choice Requires="x14">
            <control shapeId="2229" r:id="rId166" name="Check Box 181">
              <controlPr defaultSize="0" autoFill="0" autoLine="0" autoPict="0">
                <anchor moveWithCells="1">
                  <from>
                    <xdr:col>19</xdr:col>
                    <xdr:colOff>190500</xdr:colOff>
                    <xdr:row>221</xdr:row>
                    <xdr:rowOff>19050</xdr:rowOff>
                  </from>
                  <to>
                    <xdr:col>20</xdr:col>
                    <xdr:colOff>152400</xdr:colOff>
                    <xdr:row>221</xdr:row>
                    <xdr:rowOff>209550</xdr:rowOff>
                  </to>
                </anchor>
              </controlPr>
            </control>
          </mc:Choice>
        </mc:AlternateContent>
        <mc:AlternateContent xmlns:mc="http://schemas.openxmlformats.org/markup-compatibility/2006">
          <mc:Choice Requires="x14">
            <control shapeId="2230" r:id="rId167" name="Check Box 182">
              <controlPr defaultSize="0" autoFill="0" autoLine="0" autoPict="0">
                <anchor moveWithCells="1">
                  <from>
                    <xdr:col>19</xdr:col>
                    <xdr:colOff>190500</xdr:colOff>
                    <xdr:row>222</xdr:row>
                    <xdr:rowOff>19050</xdr:rowOff>
                  </from>
                  <to>
                    <xdr:col>20</xdr:col>
                    <xdr:colOff>152400</xdr:colOff>
                    <xdr:row>222</xdr:row>
                    <xdr:rowOff>209550</xdr:rowOff>
                  </to>
                </anchor>
              </controlPr>
            </control>
          </mc:Choice>
        </mc:AlternateContent>
        <mc:AlternateContent xmlns:mc="http://schemas.openxmlformats.org/markup-compatibility/2006">
          <mc:Choice Requires="x14">
            <control shapeId="2231" r:id="rId168" name="Check Box 183">
              <controlPr defaultSize="0" autoFill="0" autoLine="0" autoPict="0">
                <anchor moveWithCells="1">
                  <from>
                    <xdr:col>19</xdr:col>
                    <xdr:colOff>190500</xdr:colOff>
                    <xdr:row>223</xdr:row>
                    <xdr:rowOff>123825</xdr:rowOff>
                  </from>
                  <to>
                    <xdr:col>20</xdr:col>
                    <xdr:colOff>152400</xdr:colOff>
                    <xdr:row>223</xdr:row>
                    <xdr:rowOff>314325</xdr:rowOff>
                  </to>
                </anchor>
              </controlPr>
            </control>
          </mc:Choice>
        </mc:AlternateContent>
        <mc:AlternateContent xmlns:mc="http://schemas.openxmlformats.org/markup-compatibility/2006">
          <mc:Choice Requires="x14">
            <control shapeId="2232" r:id="rId169" name="Check Box 184">
              <controlPr defaultSize="0" autoFill="0" autoLine="0" autoPict="0">
                <anchor moveWithCells="1">
                  <from>
                    <xdr:col>19</xdr:col>
                    <xdr:colOff>190500</xdr:colOff>
                    <xdr:row>224</xdr:row>
                    <xdr:rowOff>123825</xdr:rowOff>
                  </from>
                  <to>
                    <xdr:col>20</xdr:col>
                    <xdr:colOff>152400</xdr:colOff>
                    <xdr:row>224</xdr:row>
                    <xdr:rowOff>314325</xdr:rowOff>
                  </to>
                </anchor>
              </controlPr>
            </control>
          </mc:Choice>
        </mc:AlternateContent>
        <mc:AlternateContent xmlns:mc="http://schemas.openxmlformats.org/markup-compatibility/2006">
          <mc:Choice Requires="x14">
            <control shapeId="2233" r:id="rId170" name="Check Box 185">
              <controlPr defaultSize="0" autoFill="0" autoLine="0" autoPict="0">
                <anchor moveWithCells="1">
                  <from>
                    <xdr:col>19</xdr:col>
                    <xdr:colOff>190500</xdr:colOff>
                    <xdr:row>225</xdr:row>
                    <xdr:rowOff>123825</xdr:rowOff>
                  </from>
                  <to>
                    <xdr:col>20</xdr:col>
                    <xdr:colOff>152400</xdr:colOff>
                    <xdr:row>225</xdr:row>
                    <xdr:rowOff>314325</xdr:rowOff>
                  </to>
                </anchor>
              </controlPr>
            </control>
          </mc:Choice>
        </mc:AlternateContent>
        <mc:AlternateContent xmlns:mc="http://schemas.openxmlformats.org/markup-compatibility/2006">
          <mc:Choice Requires="x14">
            <control shapeId="2234" r:id="rId171" name="Check Box 186">
              <controlPr defaultSize="0" autoFill="0" autoLine="0" autoPict="0">
                <anchor moveWithCells="1">
                  <from>
                    <xdr:col>19</xdr:col>
                    <xdr:colOff>190500</xdr:colOff>
                    <xdr:row>226</xdr:row>
                    <xdr:rowOff>19050</xdr:rowOff>
                  </from>
                  <to>
                    <xdr:col>20</xdr:col>
                    <xdr:colOff>152400</xdr:colOff>
                    <xdr:row>226</xdr:row>
                    <xdr:rowOff>209550</xdr:rowOff>
                  </to>
                </anchor>
              </controlPr>
            </control>
          </mc:Choice>
        </mc:AlternateContent>
        <mc:AlternateContent xmlns:mc="http://schemas.openxmlformats.org/markup-compatibility/2006">
          <mc:Choice Requires="x14">
            <control shapeId="2235" r:id="rId172" name="Check Box 187">
              <controlPr defaultSize="0" autoFill="0" autoLine="0" autoPict="0">
                <anchor moveWithCells="1">
                  <from>
                    <xdr:col>19</xdr:col>
                    <xdr:colOff>190500</xdr:colOff>
                    <xdr:row>227</xdr:row>
                    <xdr:rowOff>123825</xdr:rowOff>
                  </from>
                  <to>
                    <xdr:col>20</xdr:col>
                    <xdr:colOff>152400</xdr:colOff>
                    <xdr:row>227</xdr:row>
                    <xdr:rowOff>314325</xdr:rowOff>
                  </to>
                </anchor>
              </controlPr>
            </control>
          </mc:Choice>
        </mc:AlternateContent>
        <mc:AlternateContent xmlns:mc="http://schemas.openxmlformats.org/markup-compatibility/2006">
          <mc:Choice Requires="x14">
            <control shapeId="2236" r:id="rId173" name="Check Box 188">
              <controlPr defaultSize="0" autoFill="0" autoLine="0" autoPict="0">
                <anchor moveWithCells="1">
                  <from>
                    <xdr:col>21</xdr:col>
                    <xdr:colOff>190500</xdr:colOff>
                    <xdr:row>220</xdr:row>
                    <xdr:rowOff>19050</xdr:rowOff>
                  </from>
                  <to>
                    <xdr:col>22</xdr:col>
                    <xdr:colOff>152400</xdr:colOff>
                    <xdr:row>220</xdr:row>
                    <xdr:rowOff>209550</xdr:rowOff>
                  </to>
                </anchor>
              </controlPr>
            </control>
          </mc:Choice>
        </mc:AlternateContent>
        <mc:AlternateContent xmlns:mc="http://schemas.openxmlformats.org/markup-compatibility/2006">
          <mc:Choice Requires="x14">
            <control shapeId="2237" r:id="rId174" name="Check Box 189">
              <controlPr defaultSize="0" autoFill="0" autoLine="0" autoPict="0">
                <anchor moveWithCells="1">
                  <from>
                    <xdr:col>21</xdr:col>
                    <xdr:colOff>190500</xdr:colOff>
                    <xdr:row>221</xdr:row>
                    <xdr:rowOff>19050</xdr:rowOff>
                  </from>
                  <to>
                    <xdr:col>22</xdr:col>
                    <xdr:colOff>152400</xdr:colOff>
                    <xdr:row>221</xdr:row>
                    <xdr:rowOff>209550</xdr:rowOff>
                  </to>
                </anchor>
              </controlPr>
            </control>
          </mc:Choice>
        </mc:AlternateContent>
        <mc:AlternateContent xmlns:mc="http://schemas.openxmlformats.org/markup-compatibility/2006">
          <mc:Choice Requires="x14">
            <control shapeId="2238" r:id="rId175" name="Check Box 190">
              <controlPr defaultSize="0" autoFill="0" autoLine="0" autoPict="0">
                <anchor moveWithCells="1">
                  <from>
                    <xdr:col>21</xdr:col>
                    <xdr:colOff>190500</xdr:colOff>
                    <xdr:row>222</xdr:row>
                    <xdr:rowOff>19050</xdr:rowOff>
                  </from>
                  <to>
                    <xdr:col>22</xdr:col>
                    <xdr:colOff>152400</xdr:colOff>
                    <xdr:row>222</xdr:row>
                    <xdr:rowOff>209550</xdr:rowOff>
                  </to>
                </anchor>
              </controlPr>
            </control>
          </mc:Choice>
        </mc:AlternateContent>
        <mc:AlternateContent xmlns:mc="http://schemas.openxmlformats.org/markup-compatibility/2006">
          <mc:Choice Requires="x14">
            <control shapeId="2239" r:id="rId176" name="Check Box 191">
              <controlPr defaultSize="0" autoFill="0" autoLine="0" autoPict="0">
                <anchor moveWithCells="1">
                  <from>
                    <xdr:col>21</xdr:col>
                    <xdr:colOff>190500</xdr:colOff>
                    <xdr:row>223</xdr:row>
                    <xdr:rowOff>123825</xdr:rowOff>
                  </from>
                  <to>
                    <xdr:col>22</xdr:col>
                    <xdr:colOff>152400</xdr:colOff>
                    <xdr:row>223</xdr:row>
                    <xdr:rowOff>314325</xdr:rowOff>
                  </to>
                </anchor>
              </controlPr>
            </control>
          </mc:Choice>
        </mc:AlternateContent>
        <mc:AlternateContent xmlns:mc="http://schemas.openxmlformats.org/markup-compatibility/2006">
          <mc:Choice Requires="x14">
            <control shapeId="2240" r:id="rId177" name="Check Box 192">
              <controlPr defaultSize="0" autoFill="0" autoLine="0" autoPict="0">
                <anchor moveWithCells="1">
                  <from>
                    <xdr:col>21</xdr:col>
                    <xdr:colOff>190500</xdr:colOff>
                    <xdr:row>224</xdr:row>
                    <xdr:rowOff>123825</xdr:rowOff>
                  </from>
                  <to>
                    <xdr:col>22</xdr:col>
                    <xdr:colOff>152400</xdr:colOff>
                    <xdr:row>224</xdr:row>
                    <xdr:rowOff>314325</xdr:rowOff>
                  </to>
                </anchor>
              </controlPr>
            </control>
          </mc:Choice>
        </mc:AlternateContent>
        <mc:AlternateContent xmlns:mc="http://schemas.openxmlformats.org/markup-compatibility/2006">
          <mc:Choice Requires="x14">
            <control shapeId="2241" r:id="rId178" name="Check Box 193">
              <controlPr defaultSize="0" autoFill="0" autoLine="0" autoPict="0">
                <anchor moveWithCells="1">
                  <from>
                    <xdr:col>21</xdr:col>
                    <xdr:colOff>190500</xdr:colOff>
                    <xdr:row>225</xdr:row>
                    <xdr:rowOff>123825</xdr:rowOff>
                  </from>
                  <to>
                    <xdr:col>22</xdr:col>
                    <xdr:colOff>152400</xdr:colOff>
                    <xdr:row>225</xdr:row>
                    <xdr:rowOff>314325</xdr:rowOff>
                  </to>
                </anchor>
              </controlPr>
            </control>
          </mc:Choice>
        </mc:AlternateContent>
        <mc:AlternateContent xmlns:mc="http://schemas.openxmlformats.org/markup-compatibility/2006">
          <mc:Choice Requires="x14">
            <control shapeId="2242" r:id="rId179" name="Check Box 194">
              <controlPr defaultSize="0" autoFill="0" autoLine="0" autoPict="0">
                <anchor moveWithCells="1">
                  <from>
                    <xdr:col>21</xdr:col>
                    <xdr:colOff>190500</xdr:colOff>
                    <xdr:row>226</xdr:row>
                    <xdr:rowOff>19050</xdr:rowOff>
                  </from>
                  <to>
                    <xdr:col>22</xdr:col>
                    <xdr:colOff>152400</xdr:colOff>
                    <xdr:row>226</xdr:row>
                    <xdr:rowOff>209550</xdr:rowOff>
                  </to>
                </anchor>
              </controlPr>
            </control>
          </mc:Choice>
        </mc:AlternateContent>
        <mc:AlternateContent xmlns:mc="http://schemas.openxmlformats.org/markup-compatibility/2006">
          <mc:Choice Requires="x14">
            <control shapeId="2243" r:id="rId180" name="Check Box 195">
              <controlPr defaultSize="0" autoFill="0" autoLine="0" autoPict="0">
                <anchor moveWithCells="1">
                  <from>
                    <xdr:col>21</xdr:col>
                    <xdr:colOff>190500</xdr:colOff>
                    <xdr:row>227</xdr:row>
                    <xdr:rowOff>123825</xdr:rowOff>
                  </from>
                  <to>
                    <xdr:col>22</xdr:col>
                    <xdr:colOff>152400</xdr:colOff>
                    <xdr:row>227</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X178"/>
  <sheetViews>
    <sheetView showGridLines="0" zoomScale="85" zoomScaleNormal="85" zoomScaleSheetLayoutView="100" workbookViewId="0">
      <selection activeCell="E10" sqref="E10:F10"/>
    </sheetView>
  </sheetViews>
  <sheetFormatPr defaultColWidth="3" defaultRowHeight="18" customHeight="1"/>
  <cols>
    <col min="1" max="24" width="3.875" style="6" customWidth="1"/>
    <col min="25" max="25" width="3.625" style="136" hidden="1" customWidth="1"/>
    <col min="26" max="28" width="6.75" style="157" hidden="1" customWidth="1"/>
    <col min="29" max="33" width="8.125" style="158" hidden="1" customWidth="1"/>
    <col min="34" max="37" width="8.5" style="158" hidden="1" customWidth="1"/>
    <col min="38" max="38" width="8.125" style="158" hidden="1" customWidth="1"/>
    <col min="39" max="39" width="11.25" style="158" hidden="1" customWidth="1"/>
    <col min="40" max="40" width="8.625" style="158" hidden="1" customWidth="1"/>
    <col min="41" max="65" width="3" style="158" hidden="1" customWidth="1"/>
    <col min="66" max="102" width="3" style="12"/>
    <col min="103" max="16384" width="3" style="6"/>
  </cols>
  <sheetData>
    <row r="1" spans="1:102" s="5" customFormat="1" ht="18.75" customHeight="1">
      <c r="A1" s="187" t="s">
        <v>230</v>
      </c>
      <c r="B1" s="187"/>
      <c r="C1" s="187"/>
      <c r="D1" s="187"/>
      <c r="E1" s="187"/>
      <c r="F1" s="187"/>
      <c r="G1" s="187"/>
      <c r="H1" s="187"/>
      <c r="I1" s="187"/>
      <c r="J1" s="187"/>
      <c r="K1" s="187"/>
      <c r="L1" s="187"/>
      <c r="M1" s="187"/>
      <c r="N1" s="187"/>
      <c r="O1" s="187"/>
      <c r="P1" s="187"/>
      <c r="Q1" s="187"/>
      <c r="R1" s="187"/>
      <c r="S1" s="187"/>
      <c r="T1" s="187"/>
      <c r="U1" s="187"/>
      <c r="V1" s="187"/>
      <c r="W1" s="187"/>
      <c r="X1" s="101"/>
      <c r="Y1" s="125"/>
      <c r="Z1" s="151"/>
      <c r="AA1" s="151"/>
      <c r="AB1" s="152"/>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02"/>
      <c r="CP1" s="102"/>
      <c r="CQ1" s="102"/>
      <c r="CR1" s="102"/>
      <c r="CS1" s="102"/>
      <c r="CT1" s="102"/>
      <c r="CU1" s="102"/>
      <c r="CV1" s="102"/>
      <c r="CW1" s="102"/>
      <c r="CX1" s="102"/>
    </row>
    <row r="2" spans="1:102" s="1" customFormat="1" ht="18.75" customHeight="1">
      <c r="A2" s="2"/>
      <c r="X2" s="100"/>
      <c r="Y2" s="130"/>
      <c r="Z2" s="154"/>
      <c r="AA2" s="154"/>
      <c r="AB2" s="154"/>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row>
    <row r="3" spans="1:102" s="1" customFormat="1" ht="18.75" customHeight="1">
      <c r="A3" s="186" t="s">
        <v>402</v>
      </c>
      <c r="B3" s="186"/>
      <c r="C3" s="186"/>
      <c r="D3" s="186"/>
      <c r="E3" s="186"/>
      <c r="F3" s="186"/>
      <c r="G3" s="186"/>
      <c r="H3" s="186"/>
      <c r="I3" s="186"/>
      <c r="J3" s="186"/>
      <c r="K3" s="186"/>
      <c r="L3" s="186"/>
      <c r="M3" s="186"/>
      <c r="N3" s="186"/>
      <c r="O3" s="186"/>
      <c r="P3" s="186"/>
      <c r="Q3" s="186"/>
      <c r="R3" s="186"/>
      <c r="S3" s="186"/>
      <c r="T3" s="186"/>
      <c r="U3" s="186"/>
      <c r="V3" s="186"/>
      <c r="W3" s="186"/>
      <c r="X3" s="99"/>
      <c r="Y3" s="134"/>
      <c r="Z3" s="156"/>
      <c r="AA3" s="156"/>
      <c r="AB3" s="156"/>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row>
    <row r="4" spans="1:102" s="1" customFormat="1" ht="18.75" customHeight="1">
      <c r="A4" s="186"/>
      <c r="B4" s="186"/>
      <c r="C4" s="186"/>
      <c r="D4" s="186"/>
      <c r="E4" s="186"/>
      <c r="F4" s="186"/>
      <c r="G4" s="186"/>
      <c r="H4" s="186"/>
      <c r="I4" s="186"/>
      <c r="J4" s="186"/>
      <c r="K4" s="186"/>
      <c r="L4" s="186"/>
      <c r="M4" s="186"/>
      <c r="N4" s="186"/>
      <c r="O4" s="186"/>
      <c r="P4" s="186"/>
      <c r="Q4" s="186"/>
      <c r="R4" s="186"/>
      <c r="S4" s="186"/>
      <c r="T4" s="186"/>
      <c r="U4" s="186"/>
      <c r="V4" s="186"/>
      <c r="W4" s="186"/>
      <c r="X4" s="99"/>
      <c r="Y4" s="134"/>
      <c r="Z4" s="156"/>
      <c r="AA4" s="156"/>
      <c r="AB4" s="156"/>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row>
    <row r="5" spans="1:102" s="1" customFormat="1" ht="6" customHeight="1">
      <c r="A5" s="2"/>
      <c r="X5" s="100"/>
      <c r="Y5" s="130"/>
      <c r="Z5" s="154"/>
      <c r="AA5" s="154"/>
      <c r="AB5" s="154"/>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row>
    <row r="6" spans="1:102" ht="18" customHeight="1">
      <c r="X6" s="95"/>
    </row>
    <row r="7" spans="1:102" ht="18" customHeight="1">
      <c r="A7" s="6" t="s">
        <v>400</v>
      </c>
      <c r="B7" s="6" t="s">
        <v>397</v>
      </c>
      <c r="X7" s="95"/>
    </row>
    <row r="8" spans="1:102" ht="18" customHeight="1">
      <c r="B8" s="6" t="s">
        <v>413</v>
      </c>
      <c r="X8" s="95"/>
    </row>
    <row r="9" spans="1:102" s="1" customFormat="1" ht="6" customHeight="1">
      <c r="A9" s="2"/>
      <c r="X9" s="100"/>
      <c r="Y9" s="130"/>
      <c r="Z9" s="154"/>
      <c r="AA9" s="154"/>
      <c r="AB9" s="154"/>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row>
    <row r="10" spans="1:102" ht="21" customHeight="1">
      <c r="B10" s="195" t="s">
        <v>422</v>
      </c>
      <c r="C10" s="196"/>
      <c r="D10" s="197"/>
      <c r="E10" s="188"/>
      <c r="F10" s="278"/>
      <c r="G10" s="114" t="s">
        <v>398</v>
      </c>
      <c r="H10" s="195" t="s">
        <v>399</v>
      </c>
      <c r="I10" s="196"/>
      <c r="J10" s="196"/>
      <c r="K10" s="196"/>
      <c r="L10" s="196"/>
      <c r="M10" s="196"/>
      <c r="N10" s="196"/>
      <c r="O10" s="197"/>
      <c r="P10" s="188"/>
      <c r="Q10" s="278"/>
      <c r="R10" s="114" t="s">
        <v>398</v>
      </c>
      <c r="X10" s="95"/>
      <c r="AC10" s="140" t="str">
        <f>IF(E10="","",E10)</f>
        <v/>
      </c>
      <c r="AD10" s="140" t="str">
        <f>IF(P10="","",P10)</f>
        <v/>
      </c>
    </row>
    <row r="11" spans="1:102" s="1" customFormat="1" ht="6" customHeight="1">
      <c r="A11" s="2"/>
      <c r="X11" s="100"/>
      <c r="Y11" s="130"/>
      <c r="Z11" s="154"/>
      <c r="AA11" s="154"/>
      <c r="AB11" s="154"/>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row>
    <row r="12" spans="1:102" ht="33.75" customHeight="1">
      <c r="B12" s="321" t="s">
        <v>423</v>
      </c>
      <c r="C12" s="321"/>
      <c r="D12" s="321"/>
      <c r="E12" s="321"/>
      <c r="F12" s="321"/>
      <c r="G12" s="321"/>
      <c r="H12" s="321"/>
      <c r="I12" s="321"/>
      <c r="J12" s="321"/>
      <c r="K12" s="321"/>
      <c r="L12" s="321"/>
      <c r="M12" s="321"/>
      <c r="N12" s="321"/>
      <c r="O12" s="321"/>
      <c r="P12" s="321"/>
      <c r="Q12" s="321"/>
      <c r="R12" s="321"/>
      <c r="S12" s="321"/>
      <c r="T12" s="321"/>
      <c r="U12" s="321"/>
      <c r="V12" s="321"/>
      <c r="W12" s="321"/>
      <c r="X12" s="95"/>
    </row>
    <row r="13" spans="1:102" ht="18" customHeight="1">
      <c r="X13" s="95"/>
    </row>
    <row r="14" spans="1:102" ht="18" customHeight="1">
      <c r="A14" s="6" t="s">
        <v>63</v>
      </c>
      <c r="B14" s="6" t="s">
        <v>213</v>
      </c>
    </row>
    <row r="15" spans="1:102" ht="18" customHeight="1">
      <c r="B15" s="6" t="s">
        <v>384</v>
      </c>
    </row>
    <row r="16" spans="1:102" ht="8.25" customHeight="1"/>
    <row r="17" spans="1:102" ht="60.75" customHeight="1">
      <c r="B17" s="195"/>
      <c r="C17" s="196"/>
      <c r="D17" s="196"/>
      <c r="E17" s="196"/>
      <c r="F17" s="196"/>
      <c r="G17" s="196"/>
      <c r="H17" s="196"/>
      <c r="I17" s="196"/>
      <c r="J17" s="196"/>
      <c r="K17" s="196"/>
      <c r="L17" s="196"/>
      <c r="M17" s="196"/>
      <c r="N17" s="196"/>
      <c r="O17" s="197"/>
      <c r="P17" s="198" t="s">
        <v>58</v>
      </c>
      <c r="Q17" s="199"/>
      <c r="R17" s="198" t="s">
        <v>352</v>
      </c>
      <c r="S17" s="199"/>
      <c r="T17" s="198" t="s">
        <v>351</v>
      </c>
      <c r="U17" s="199"/>
      <c r="V17" s="198" t="s">
        <v>349</v>
      </c>
      <c r="W17" s="199"/>
    </row>
    <row r="18" spans="1:102" ht="18" customHeight="1">
      <c r="B18" s="23" t="s">
        <v>21</v>
      </c>
      <c r="C18" s="19" t="s">
        <v>207</v>
      </c>
      <c r="D18" s="19"/>
      <c r="E18" s="19"/>
      <c r="F18" s="19"/>
      <c r="G18" s="19"/>
      <c r="H18" s="19"/>
      <c r="I18" s="19"/>
      <c r="J18" s="19"/>
      <c r="K18" s="19"/>
      <c r="L18" s="19"/>
      <c r="M18" s="19"/>
      <c r="N18" s="19"/>
      <c r="O18" s="19"/>
      <c r="P18" s="188"/>
      <c r="Q18" s="189"/>
      <c r="R18" s="188"/>
      <c r="S18" s="189"/>
      <c r="T18" s="188"/>
      <c r="U18" s="189"/>
      <c r="V18" s="188"/>
      <c r="W18" s="189"/>
      <c r="AC18" s="145" t="b">
        <v>0</v>
      </c>
      <c r="AD18" s="145" t="b">
        <v>0</v>
      </c>
      <c r="AE18" s="145" t="b">
        <v>0</v>
      </c>
      <c r="AF18" s="145" t="b">
        <v>0</v>
      </c>
      <c r="AG18" s="139">
        <f>COUNTIF(AC18:AF18,"true")</f>
        <v>0</v>
      </c>
      <c r="AH18" s="145" t="str">
        <f>IF(AC18=TRUE,"1","")</f>
        <v/>
      </c>
      <c r="AI18" s="145" t="str">
        <f>IF(AD18=TRUE,"2","")</f>
        <v/>
      </c>
      <c r="AJ18" s="145" t="str">
        <f>IF(AE18=TRUE,"3","")</f>
        <v/>
      </c>
      <c r="AK18" s="145" t="str">
        <f>IF(AF18=TRUE,"4","")</f>
        <v/>
      </c>
      <c r="AL18" s="159" t="str">
        <f>AH18&amp;AI18&amp;AJ18&amp;AK18</f>
        <v/>
      </c>
    </row>
    <row r="19" spans="1:102" ht="18" customHeight="1">
      <c r="B19" s="23" t="s">
        <v>22</v>
      </c>
      <c r="C19" s="19" t="s">
        <v>208</v>
      </c>
      <c r="D19" s="19"/>
      <c r="E19" s="19"/>
      <c r="F19" s="19"/>
      <c r="G19" s="19"/>
      <c r="H19" s="19"/>
      <c r="I19" s="19"/>
      <c r="J19" s="19"/>
      <c r="K19" s="19"/>
      <c r="L19" s="19"/>
      <c r="M19" s="19"/>
      <c r="N19" s="19"/>
      <c r="O19" s="19"/>
      <c r="P19" s="188"/>
      <c r="Q19" s="189"/>
      <c r="R19" s="188"/>
      <c r="S19" s="189"/>
      <c r="T19" s="188"/>
      <c r="U19" s="189"/>
      <c r="V19" s="188"/>
      <c r="W19" s="189"/>
      <c r="AC19" s="145" t="b">
        <v>0</v>
      </c>
      <c r="AD19" s="145" t="b">
        <v>0</v>
      </c>
      <c r="AE19" s="145" t="b">
        <v>0</v>
      </c>
      <c r="AF19" s="145" t="b">
        <v>0</v>
      </c>
      <c r="AG19" s="139">
        <f t="shared" ref="AG19:AG28" si="0">COUNTIF(AC19:AF19,"true")</f>
        <v>0</v>
      </c>
      <c r="AH19" s="145" t="str">
        <f t="shared" ref="AH19:AH28" si="1">IF(AC19=TRUE,"1","")</f>
        <v/>
      </c>
      <c r="AI19" s="145" t="str">
        <f t="shared" ref="AI19:AI28" si="2">IF(AD19=TRUE,"2","")</f>
        <v/>
      </c>
      <c r="AJ19" s="145" t="str">
        <f t="shared" ref="AJ19:AJ28" si="3">IF(AE19=TRUE,"3","")</f>
        <v/>
      </c>
      <c r="AK19" s="145" t="str">
        <f t="shared" ref="AK19:AK28" si="4">IF(AF19=TRUE,"4","")</f>
        <v/>
      </c>
      <c r="AL19" s="159" t="str">
        <f t="shared" ref="AL19:AL28" si="5">AH19&amp;AI19&amp;AJ19&amp;AK19</f>
        <v/>
      </c>
    </row>
    <row r="20" spans="1:102" ht="18" customHeight="1">
      <c r="B20" s="23" t="s">
        <v>23</v>
      </c>
      <c r="C20" s="19" t="s">
        <v>209</v>
      </c>
      <c r="D20" s="19"/>
      <c r="E20" s="19"/>
      <c r="F20" s="19"/>
      <c r="G20" s="19"/>
      <c r="H20" s="19"/>
      <c r="I20" s="19"/>
      <c r="J20" s="19"/>
      <c r="K20" s="19"/>
      <c r="L20" s="19"/>
      <c r="M20" s="19"/>
      <c r="N20" s="19"/>
      <c r="O20" s="19"/>
      <c r="P20" s="188"/>
      <c r="Q20" s="189"/>
      <c r="R20" s="188"/>
      <c r="S20" s="189"/>
      <c r="T20" s="188"/>
      <c r="U20" s="189"/>
      <c r="V20" s="188"/>
      <c r="W20" s="189"/>
      <c r="AC20" s="145" t="b">
        <v>0</v>
      </c>
      <c r="AD20" s="145" t="b">
        <v>0</v>
      </c>
      <c r="AE20" s="145" t="b">
        <v>0</v>
      </c>
      <c r="AF20" s="145" t="b">
        <v>0</v>
      </c>
      <c r="AG20" s="139">
        <f t="shared" si="0"/>
        <v>0</v>
      </c>
      <c r="AH20" s="145" t="str">
        <f t="shared" si="1"/>
        <v/>
      </c>
      <c r="AI20" s="145" t="str">
        <f t="shared" si="2"/>
        <v/>
      </c>
      <c r="AJ20" s="145" t="str">
        <f t="shared" si="3"/>
        <v/>
      </c>
      <c r="AK20" s="145" t="str">
        <f t="shared" si="4"/>
        <v/>
      </c>
      <c r="AL20" s="159" t="str">
        <f t="shared" si="5"/>
        <v/>
      </c>
    </row>
    <row r="21" spans="1:102" ht="18" customHeight="1">
      <c r="B21" s="23" t="s">
        <v>24</v>
      </c>
      <c r="C21" s="19" t="s">
        <v>210</v>
      </c>
      <c r="D21" s="19"/>
      <c r="E21" s="19"/>
      <c r="F21" s="19"/>
      <c r="G21" s="19"/>
      <c r="H21" s="19"/>
      <c r="I21" s="19"/>
      <c r="J21" s="19"/>
      <c r="K21" s="19"/>
      <c r="L21" s="19"/>
      <c r="M21" s="19"/>
      <c r="N21" s="19"/>
      <c r="O21" s="19"/>
      <c r="P21" s="188"/>
      <c r="Q21" s="189"/>
      <c r="R21" s="188"/>
      <c r="S21" s="189"/>
      <c r="T21" s="188"/>
      <c r="U21" s="189"/>
      <c r="V21" s="188"/>
      <c r="W21" s="189"/>
      <c r="AC21" s="145" t="b">
        <v>0</v>
      </c>
      <c r="AD21" s="145" t="b">
        <v>0</v>
      </c>
      <c r="AE21" s="145" t="b">
        <v>0</v>
      </c>
      <c r="AF21" s="145" t="b">
        <v>0</v>
      </c>
      <c r="AG21" s="139">
        <f t="shared" si="0"/>
        <v>0</v>
      </c>
      <c r="AH21" s="145" t="str">
        <f>IF(AC21=TRUE,"1","")</f>
        <v/>
      </c>
      <c r="AI21" s="145" t="str">
        <f t="shared" si="2"/>
        <v/>
      </c>
      <c r="AJ21" s="145" t="str">
        <f t="shared" si="3"/>
        <v/>
      </c>
      <c r="AK21" s="145" t="str">
        <f t="shared" si="4"/>
        <v/>
      </c>
      <c r="AL21" s="159" t="str">
        <f t="shared" si="5"/>
        <v/>
      </c>
    </row>
    <row r="22" spans="1:102" ht="18" customHeight="1">
      <c r="B22" s="23" t="s">
        <v>25</v>
      </c>
      <c r="C22" s="19" t="s">
        <v>211</v>
      </c>
      <c r="D22" s="19"/>
      <c r="E22" s="19"/>
      <c r="F22" s="19"/>
      <c r="G22" s="19"/>
      <c r="H22" s="19"/>
      <c r="I22" s="19"/>
      <c r="J22" s="19"/>
      <c r="K22" s="19"/>
      <c r="L22" s="19"/>
      <c r="M22" s="19"/>
      <c r="N22" s="19"/>
      <c r="O22" s="19"/>
      <c r="P22" s="188"/>
      <c r="Q22" s="189"/>
      <c r="R22" s="188"/>
      <c r="S22" s="189"/>
      <c r="T22" s="188"/>
      <c r="U22" s="189"/>
      <c r="V22" s="188"/>
      <c r="W22" s="189"/>
      <c r="AC22" s="145" t="b">
        <v>0</v>
      </c>
      <c r="AD22" s="145" t="b">
        <v>0</v>
      </c>
      <c r="AE22" s="145" t="b">
        <v>0</v>
      </c>
      <c r="AF22" s="145" t="b">
        <v>0</v>
      </c>
      <c r="AG22" s="139">
        <f t="shared" si="0"/>
        <v>0</v>
      </c>
      <c r="AH22" s="145" t="str">
        <f t="shared" si="1"/>
        <v/>
      </c>
      <c r="AI22" s="145" t="str">
        <f t="shared" si="2"/>
        <v/>
      </c>
      <c r="AJ22" s="145" t="str">
        <f t="shared" si="3"/>
        <v/>
      </c>
      <c r="AK22" s="145" t="str">
        <f t="shared" si="4"/>
        <v/>
      </c>
      <c r="AL22" s="159" t="str">
        <f>AH22&amp;AI22&amp;AJ22&amp;AK22</f>
        <v/>
      </c>
    </row>
    <row r="23" spans="1:102" ht="18" customHeight="1">
      <c r="B23" s="23" t="s">
        <v>26</v>
      </c>
      <c r="C23" s="19" t="s">
        <v>212</v>
      </c>
      <c r="D23" s="19"/>
      <c r="E23" s="19"/>
      <c r="F23" s="19"/>
      <c r="G23" s="19"/>
      <c r="H23" s="19"/>
      <c r="I23" s="19"/>
      <c r="J23" s="19"/>
      <c r="K23" s="19"/>
      <c r="L23" s="19"/>
      <c r="M23" s="19"/>
      <c r="N23" s="19"/>
      <c r="O23" s="19"/>
      <c r="P23" s="188"/>
      <c r="Q23" s="189"/>
      <c r="R23" s="188"/>
      <c r="S23" s="189"/>
      <c r="T23" s="188"/>
      <c r="U23" s="189"/>
      <c r="V23" s="188"/>
      <c r="W23" s="189"/>
      <c r="AC23" s="145" t="b">
        <v>0</v>
      </c>
      <c r="AD23" s="145" t="b">
        <v>0</v>
      </c>
      <c r="AE23" s="145" t="b">
        <v>0</v>
      </c>
      <c r="AF23" s="145" t="b">
        <v>0</v>
      </c>
      <c r="AG23" s="139">
        <f t="shared" si="0"/>
        <v>0</v>
      </c>
      <c r="AH23" s="145" t="str">
        <f t="shared" si="1"/>
        <v/>
      </c>
      <c r="AI23" s="145" t="str">
        <f t="shared" si="2"/>
        <v/>
      </c>
      <c r="AJ23" s="145" t="str">
        <f t="shared" si="3"/>
        <v/>
      </c>
      <c r="AK23" s="145" t="str">
        <f t="shared" si="4"/>
        <v/>
      </c>
      <c r="AL23" s="159" t="str">
        <f t="shared" si="5"/>
        <v/>
      </c>
    </row>
    <row r="24" spans="1:102" ht="18" customHeight="1">
      <c r="B24" s="23" t="s">
        <v>45</v>
      </c>
      <c r="C24" s="19" t="s">
        <v>214</v>
      </c>
      <c r="D24" s="19"/>
      <c r="E24" s="19"/>
      <c r="F24" s="19"/>
      <c r="G24" s="19"/>
      <c r="H24" s="19"/>
      <c r="I24" s="19"/>
      <c r="J24" s="19"/>
      <c r="K24" s="19"/>
      <c r="L24" s="19"/>
      <c r="M24" s="19"/>
      <c r="N24" s="19"/>
      <c r="O24" s="19"/>
      <c r="P24" s="188"/>
      <c r="Q24" s="189"/>
      <c r="R24" s="188"/>
      <c r="S24" s="189"/>
      <c r="T24" s="188"/>
      <c r="U24" s="189"/>
      <c r="V24" s="188"/>
      <c r="W24" s="189"/>
      <c r="AC24" s="145" t="b">
        <v>0</v>
      </c>
      <c r="AD24" s="145" t="b">
        <v>0</v>
      </c>
      <c r="AE24" s="145" t="b">
        <v>0</v>
      </c>
      <c r="AF24" s="145" t="b">
        <v>0</v>
      </c>
      <c r="AG24" s="139">
        <f t="shared" si="0"/>
        <v>0</v>
      </c>
      <c r="AH24" s="145" t="str">
        <f t="shared" si="1"/>
        <v/>
      </c>
      <c r="AI24" s="145" t="str">
        <f t="shared" si="2"/>
        <v/>
      </c>
      <c r="AJ24" s="145" t="str">
        <f t="shared" si="3"/>
        <v/>
      </c>
      <c r="AK24" s="145" t="str">
        <f t="shared" si="4"/>
        <v/>
      </c>
      <c r="AL24" s="159" t="str">
        <f t="shared" si="5"/>
        <v/>
      </c>
    </row>
    <row r="25" spans="1:102" ht="18" customHeight="1">
      <c r="B25" s="23" t="s">
        <v>55</v>
      </c>
      <c r="C25" s="19" t="s">
        <v>215</v>
      </c>
      <c r="D25" s="19"/>
      <c r="E25" s="19"/>
      <c r="F25" s="19"/>
      <c r="G25" s="19"/>
      <c r="H25" s="19"/>
      <c r="I25" s="19"/>
      <c r="J25" s="19"/>
      <c r="K25" s="19"/>
      <c r="L25" s="19"/>
      <c r="M25" s="19"/>
      <c r="N25" s="19"/>
      <c r="O25" s="19"/>
      <c r="P25" s="188"/>
      <c r="Q25" s="189"/>
      <c r="R25" s="188"/>
      <c r="S25" s="189"/>
      <c r="T25" s="188"/>
      <c r="U25" s="189"/>
      <c r="V25" s="188"/>
      <c r="W25" s="189"/>
      <c r="AC25" s="145" t="b">
        <v>0</v>
      </c>
      <c r="AD25" s="145" t="b">
        <v>0</v>
      </c>
      <c r="AE25" s="145" t="b">
        <v>0</v>
      </c>
      <c r="AF25" s="145" t="b">
        <v>0</v>
      </c>
      <c r="AG25" s="139">
        <f t="shared" si="0"/>
        <v>0</v>
      </c>
      <c r="AH25" s="145" t="str">
        <f t="shared" si="1"/>
        <v/>
      </c>
      <c r="AI25" s="145" t="str">
        <f t="shared" si="2"/>
        <v/>
      </c>
      <c r="AJ25" s="145" t="str">
        <f t="shared" si="3"/>
        <v/>
      </c>
      <c r="AK25" s="145" t="str">
        <f t="shared" si="4"/>
        <v/>
      </c>
      <c r="AL25" s="159" t="str">
        <f t="shared" si="5"/>
        <v/>
      </c>
    </row>
    <row r="26" spans="1:102" ht="18" customHeight="1">
      <c r="B26" s="23" t="s">
        <v>60</v>
      </c>
      <c r="C26" s="19" t="s">
        <v>216</v>
      </c>
      <c r="D26" s="19"/>
      <c r="E26" s="19"/>
      <c r="F26" s="19"/>
      <c r="G26" s="19"/>
      <c r="H26" s="19"/>
      <c r="I26" s="19"/>
      <c r="J26" s="19"/>
      <c r="K26" s="19"/>
      <c r="L26" s="19"/>
      <c r="M26" s="19"/>
      <c r="N26" s="19"/>
      <c r="O26" s="19"/>
      <c r="P26" s="188"/>
      <c r="Q26" s="189"/>
      <c r="R26" s="188"/>
      <c r="S26" s="189"/>
      <c r="T26" s="188"/>
      <c r="U26" s="189"/>
      <c r="V26" s="188"/>
      <c r="W26" s="189"/>
      <c r="AC26" s="145" t="b">
        <v>0</v>
      </c>
      <c r="AD26" s="145" t="b">
        <v>0</v>
      </c>
      <c r="AE26" s="145" t="b">
        <v>0</v>
      </c>
      <c r="AF26" s="145" t="b">
        <v>0</v>
      </c>
      <c r="AG26" s="139">
        <f t="shared" si="0"/>
        <v>0</v>
      </c>
      <c r="AH26" s="145" t="str">
        <f t="shared" si="1"/>
        <v/>
      </c>
      <c r="AI26" s="145" t="str">
        <f t="shared" si="2"/>
        <v/>
      </c>
      <c r="AJ26" s="145" t="str">
        <f t="shared" si="3"/>
        <v/>
      </c>
      <c r="AK26" s="145" t="str">
        <f t="shared" si="4"/>
        <v/>
      </c>
      <c r="AL26" s="159" t="str">
        <f t="shared" si="5"/>
        <v/>
      </c>
    </row>
    <row r="27" spans="1:102" ht="18" customHeight="1">
      <c r="B27" s="23" t="s">
        <v>61</v>
      </c>
      <c r="C27" s="19" t="s">
        <v>217</v>
      </c>
      <c r="D27" s="19"/>
      <c r="E27" s="19"/>
      <c r="F27" s="19"/>
      <c r="G27" s="19"/>
      <c r="H27" s="19"/>
      <c r="I27" s="19"/>
      <c r="J27" s="19"/>
      <c r="K27" s="19"/>
      <c r="L27" s="19"/>
      <c r="M27" s="19"/>
      <c r="N27" s="19"/>
      <c r="O27" s="19"/>
      <c r="P27" s="188"/>
      <c r="Q27" s="189"/>
      <c r="R27" s="188"/>
      <c r="S27" s="189"/>
      <c r="T27" s="188"/>
      <c r="U27" s="189"/>
      <c r="V27" s="188"/>
      <c r="W27" s="189"/>
      <c r="AC27" s="145" t="b">
        <v>0</v>
      </c>
      <c r="AD27" s="145" t="b">
        <v>0</v>
      </c>
      <c r="AE27" s="145" t="b">
        <v>0</v>
      </c>
      <c r="AF27" s="145" t="b">
        <v>0</v>
      </c>
      <c r="AG27" s="139">
        <f t="shared" si="0"/>
        <v>0</v>
      </c>
      <c r="AH27" s="145" t="str">
        <f t="shared" si="1"/>
        <v/>
      </c>
      <c r="AI27" s="145" t="str">
        <f t="shared" si="2"/>
        <v/>
      </c>
      <c r="AJ27" s="145" t="str">
        <f t="shared" si="3"/>
        <v/>
      </c>
      <c r="AK27" s="145" t="str">
        <f t="shared" si="4"/>
        <v/>
      </c>
      <c r="AL27" s="159" t="str">
        <f t="shared" si="5"/>
        <v/>
      </c>
    </row>
    <row r="28" spans="1:102" ht="18" customHeight="1">
      <c r="B28" s="28" t="s">
        <v>62</v>
      </c>
      <c r="C28" s="9" t="s">
        <v>4</v>
      </c>
      <c r="D28" s="9"/>
      <c r="E28" s="9"/>
      <c r="F28" s="9"/>
      <c r="G28" s="9"/>
      <c r="H28" s="9"/>
      <c r="I28" s="9"/>
      <c r="J28" s="9"/>
      <c r="K28" s="9"/>
      <c r="L28" s="9"/>
      <c r="M28" s="9"/>
      <c r="N28" s="9"/>
      <c r="O28" s="10"/>
      <c r="P28" s="206"/>
      <c r="Q28" s="207"/>
      <c r="R28" s="206"/>
      <c r="S28" s="207"/>
      <c r="T28" s="206"/>
      <c r="U28" s="207"/>
      <c r="V28" s="206"/>
      <c r="W28" s="207"/>
      <c r="AC28" s="145" t="b">
        <v>0</v>
      </c>
      <c r="AD28" s="145" t="b">
        <v>0</v>
      </c>
      <c r="AE28" s="145" t="b">
        <v>0</v>
      </c>
      <c r="AF28" s="145" t="b">
        <v>0</v>
      </c>
      <c r="AG28" s="139">
        <f t="shared" si="0"/>
        <v>0</v>
      </c>
      <c r="AH28" s="145" t="str">
        <f t="shared" si="1"/>
        <v/>
      </c>
      <c r="AI28" s="145" t="str">
        <f t="shared" si="2"/>
        <v/>
      </c>
      <c r="AJ28" s="145" t="str">
        <f t="shared" si="3"/>
        <v/>
      </c>
      <c r="AK28" s="145" t="str">
        <f t="shared" si="4"/>
        <v/>
      </c>
      <c r="AL28" s="159" t="str">
        <f t="shared" si="5"/>
        <v/>
      </c>
    </row>
    <row r="29" spans="1:102" ht="30.75" customHeight="1">
      <c r="B29" s="29" t="s">
        <v>35</v>
      </c>
      <c r="C29" s="15"/>
      <c r="D29" s="15"/>
      <c r="E29" s="15"/>
      <c r="F29" s="192"/>
      <c r="G29" s="192"/>
      <c r="H29" s="192"/>
      <c r="I29" s="192"/>
      <c r="J29" s="192"/>
      <c r="K29" s="192"/>
      <c r="L29" s="192"/>
      <c r="M29" s="192"/>
      <c r="N29" s="192"/>
      <c r="O29" s="193"/>
      <c r="P29" s="208"/>
      <c r="Q29" s="209"/>
      <c r="R29" s="208"/>
      <c r="S29" s="209"/>
      <c r="T29" s="208"/>
      <c r="U29" s="209"/>
      <c r="V29" s="208"/>
      <c r="W29" s="209"/>
      <c r="Z29" s="160"/>
      <c r="AC29" s="140" t="str">
        <f>IF(F29="","",F29)</f>
        <v/>
      </c>
      <c r="AD29" s="138" t="s">
        <v>406</v>
      </c>
      <c r="AE29" s="139"/>
      <c r="AF29" s="139" t="str">
        <f>IF(COUNTIF(AC28:AE28,"TRUE")&gt;0,1,"")</f>
        <v/>
      </c>
    </row>
    <row r="30" spans="1:102" s="95" customFormat="1" ht="19.5" customHeight="1">
      <c r="B30" s="96"/>
      <c r="C30" s="78"/>
      <c r="D30" s="78"/>
      <c r="E30" s="78"/>
      <c r="F30" s="30"/>
      <c r="G30" s="30"/>
      <c r="H30" s="30"/>
      <c r="I30" s="30"/>
      <c r="J30" s="30"/>
      <c r="K30" s="30"/>
      <c r="L30" s="30"/>
      <c r="M30" s="30"/>
      <c r="N30" s="30"/>
      <c r="O30" s="30"/>
      <c r="P30" s="30"/>
      <c r="Q30" s="30"/>
      <c r="R30" s="30"/>
      <c r="S30" s="30"/>
      <c r="T30" s="30"/>
      <c r="U30" s="30"/>
      <c r="V30" s="30"/>
      <c r="W30" s="30"/>
      <c r="Y30" s="136"/>
      <c r="Z30" s="160"/>
      <c r="AA30" s="157"/>
      <c r="AB30" s="157"/>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row>
    <row r="32" spans="1:102" ht="18" customHeight="1">
      <c r="A32" s="6" t="s">
        <v>80</v>
      </c>
      <c r="B32" s="26" t="s">
        <v>425</v>
      </c>
    </row>
    <row r="33" spans="2:40" ht="18" customHeight="1">
      <c r="B33" s="200" t="s">
        <v>430</v>
      </c>
      <c r="C33" s="200"/>
      <c r="D33" s="200"/>
      <c r="E33" s="200"/>
      <c r="F33" s="200"/>
      <c r="G33" s="200"/>
      <c r="H33" s="200"/>
      <c r="I33" s="200"/>
      <c r="J33" s="200"/>
      <c r="K33" s="200"/>
      <c r="L33" s="200"/>
      <c r="M33" s="200"/>
      <c r="N33" s="200"/>
      <c r="O33" s="200"/>
      <c r="P33" s="200"/>
      <c r="Q33" s="200"/>
      <c r="R33" s="200"/>
      <c r="S33" s="200"/>
      <c r="T33" s="200"/>
      <c r="U33" s="200"/>
      <c r="V33" s="200"/>
      <c r="W33" s="200"/>
    </row>
    <row r="34" spans="2:40" ht="18" customHeight="1">
      <c r="B34" s="166" t="s">
        <v>431</v>
      </c>
    </row>
    <row r="35" spans="2:40" ht="8.25" customHeight="1"/>
    <row r="36" spans="2:40" ht="81.75" customHeight="1">
      <c r="B36" s="198"/>
      <c r="C36" s="324"/>
      <c r="D36" s="324"/>
      <c r="E36" s="324"/>
      <c r="F36" s="324"/>
      <c r="G36" s="324"/>
      <c r="H36" s="324"/>
      <c r="I36" s="324"/>
      <c r="J36" s="324"/>
      <c r="K36" s="324"/>
      <c r="L36" s="324"/>
      <c r="M36" s="324"/>
      <c r="N36" s="199"/>
      <c r="O36" s="198" t="s">
        <v>428</v>
      </c>
      <c r="P36" s="324"/>
      <c r="Q36" s="199"/>
      <c r="R36" s="198" t="s">
        <v>427</v>
      </c>
      <c r="S36" s="324"/>
      <c r="T36" s="199"/>
      <c r="U36" s="198" t="s">
        <v>424</v>
      </c>
      <c r="V36" s="324"/>
      <c r="W36" s="199"/>
    </row>
    <row r="37" spans="2:40" ht="18" customHeight="1">
      <c r="B37" s="23" t="s">
        <v>64</v>
      </c>
      <c r="C37" s="322" t="s">
        <v>408</v>
      </c>
      <c r="D37" s="322"/>
      <c r="E37" s="322"/>
      <c r="F37" s="322"/>
      <c r="G37" s="322"/>
      <c r="H37" s="322"/>
      <c r="I37" s="322"/>
      <c r="J37" s="322"/>
      <c r="K37" s="322"/>
      <c r="L37" s="322"/>
      <c r="M37" s="322"/>
      <c r="N37" s="323"/>
      <c r="O37" s="291"/>
      <c r="P37" s="292"/>
      <c r="Q37" s="293"/>
      <c r="R37" s="188"/>
      <c r="S37" s="278"/>
      <c r="T37" s="189"/>
      <c r="U37" s="188"/>
      <c r="V37" s="278"/>
      <c r="W37" s="189"/>
      <c r="AC37" s="145" t="b">
        <v>0</v>
      </c>
      <c r="AD37" s="145" t="b">
        <v>0</v>
      </c>
      <c r="AE37" s="145" t="b">
        <v>0</v>
      </c>
      <c r="AF37" s="139">
        <f>COUNTIF(AC37:AE37,"true")</f>
        <v>0</v>
      </c>
      <c r="AG37" s="145" t="str">
        <f>IF(AC37=TRUE,"1","")</f>
        <v/>
      </c>
      <c r="AH37" s="145" t="str">
        <f>IF(AD37=TRUE,"2","")</f>
        <v/>
      </c>
      <c r="AI37" s="145" t="str">
        <f>IF(AE37=TRUE,"3","")</f>
        <v/>
      </c>
      <c r="AJ37" s="159" t="str">
        <f>AG37&amp;AH37&amp;AI37</f>
        <v/>
      </c>
    </row>
    <row r="38" spans="2:40" ht="18" customHeight="1">
      <c r="B38" s="23" t="s">
        <v>65</v>
      </c>
      <c r="C38" s="322" t="s">
        <v>409</v>
      </c>
      <c r="D38" s="322"/>
      <c r="E38" s="322"/>
      <c r="F38" s="322"/>
      <c r="G38" s="322"/>
      <c r="H38" s="322"/>
      <c r="I38" s="322"/>
      <c r="J38" s="322"/>
      <c r="K38" s="322"/>
      <c r="L38" s="322"/>
      <c r="M38" s="322"/>
      <c r="N38" s="323"/>
      <c r="O38" s="291"/>
      <c r="P38" s="292"/>
      <c r="Q38" s="293"/>
      <c r="R38" s="188"/>
      <c r="S38" s="278"/>
      <c r="T38" s="189"/>
      <c r="U38" s="188"/>
      <c r="V38" s="278"/>
      <c r="W38" s="189"/>
      <c r="AC38" s="145" t="b">
        <v>0</v>
      </c>
      <c r="AD38" s="145" t="b">
        <v>0</v>
      </c>
      <c r="AE38" s="145" t="b">
        <v>0</v>
      </c>
      <c r="AF38" s="139">
        <f>COUNTIF(AC38:AE38,"true")</f>
        <v>0</v>
      </c>
      <c r="AG38" s="145" t="str">
        <f t="shared" ref="AG38:AG39" si="6">IF(AC38=TRUE,"1","")</f>
        <v/>
      </c>
      <c r="AH38" s="145" t="str">
        <f t="shared" ref="AH38:AH39" si="7">IF(AD38=TRUE,"2","")</f>
        <v/>
      </c>
      <c r="AI38" s="145" t="str">
        <f t="shared" ref="AI38" si="8">IF(AE38=TRUE,"3","")</f>
        <v/>
      </c>
      <c r="AJ38" s="159" t="str">
        <f>AG38&amp;AH38&amp;AI38</f>
        <v/>
      </c>
    </row>
    <row r="39" spans="2:40" ht="18" customHeight="1">
      <c r="B39" s="23" t="s">
        <v>66</v>
      </c>
      <c r="C39" s="322" t="s">
        <v>410</v>
      </c>
      <c r="D39" s="322"/>
      <c r="E39" s="322"/>
      <c r="F39" s="322"/>
      <c r="G39" s="322"/>
      <c r="H39" s="322"/>
      <c r="I39" s="322"/>
      <c r="J39" s="322"/>
      <c r="K39" s="322"/>
      <c r="L39" s="322"/>
      <c r="M39" s="322"/>
      <c r="N39" s="323"/>
      <c r="O39" s="291"/>
      <c r="P39" s="292"/>
      <c r="Q39" s="293"/>
      <c r="R39" s="188"/>
      <c r="S39" s="278"/>
      <c r="T39" s="189"/>
      <c r="U39" s="188"/>
      <c r="V39" s="278"/>
      <c r="W39" s="189"/>
      <c r="AC39" s="145" t="b">
        <v>0</v>
      </c>
      <c r="AD39" s="145" t="b">
        <v>0</v>
      </c>
      <c r="AE39" s="145" t="b">
        <v>0</v>
      </c>
      <c r="AF39" s="139">
        <f>COUNTIF(AC39:AE39,"true")</f>
        <v>0</v>
      </c>
      <c r="AG39" s="145" t="str">
        <f t="shared" si="6"/>
        <v/>
      </c>
      <c r="AH39" s="145" t="str">
        <f t="shared" si="7"/>
        <v/>
      </c>
      <c r="AI39" s="145" t="str">
        <f>IF(AE39=TRUE,"3","")</f>
        <v/>
      </c>
      <c r="AJ39" s="159" t="str">
        <f t="shared" ref="AJ39" si="9">AG39&amp;AH39&amp;AI39</f>
        <v/>
      </c>
    </row>
    <row r="40" spans="2:40" ht="18" customHeight="1">
      <c r="B40" s="30" t="s">
        <v>67</v>
      </c>
      <c r="C40" s="6" t="s">
        <v>241</v>
      </c>
    </row>
    <row r="41" spans="2:40" ht="18" customHeight="1">
      <c r="B41" s="30" t="s">
        <v>67</v>
      </c>
      <c r="C41" s="6" t="s">
        <v>242</v>
      </c>
    </row>
    <row r="42" spans="2:40" ht="18" customHeight="1">
      <c r="B42" s="30"/>
      <c r="C42" s="6" t="s">
        <v>243</v>
      </c>
    </row>
    <row r="44" spans="2:40" ht="18" customHeight="1">
      <c r="B44" s="185" t="s">
        <v>316</v>
      </c>
      <c r="C44" s="185"/>
      <c r="D44" s="6" t="s">
        <v>317</v>
      </c>
    </row>
    <row r="45" spans="2:40" ht="18" customHeight="1">
      <c r="B45" s="30"/>
      <c r="D45" s="6" t="s">
        <v>315</v>
      </c>
    </row>
    <row r="46" spans="2:40" ht="25.5" customHeight="1">
      <c r="B46" s="26"/>
      <c r="C46" s="12"/>
      <c r="D46" s="12"/>
      <c r="E46" s="12"/>
      <c r="F46" s="12"/>
      <c r="G46" s="12"/>
      <c r="H46" s="12"/>
      <c r="I46" s="12"/>
      <c r="J46" s="12"/>
      <c r="K46" s="12"/>
      <c r="L46" s="12"/>
      <c r="M46" s="13"/>
      <c r="N46" s="297" t="s">
        <v>313</v>
      </c>
      <c r="O46" s="298"/>
      <c r="P46" s="297" t="s">
        <v>22</v>
      </c>
      <c r="Q46" s="298"/>
      <c r="R46" s="297" t="s">
        <v>23</v>
      </c>
      <c r="S46" s="298"/>
      <c r="T46" s="297" t="s">
        <v>24</v>
      </c>
      <c r="U46" s="298"/>
      <c r="V46" s="297" t="s">
        <v>25</v>
      </c>
      <c r="W46" s="298"/>
    </row>
    <row r="47" spans="2:40" ht="96" customHeight="1" thickBot="1">
      <c r="B47" s="255"/>
      <c r="C47" s="255"/>
      <c r="D47" s="255"/>
      <c r="E47" s="255"/>
      <c r="F47" s="255"/>
      <c r="G47" s="255"/>
      <c r="H47" s="255"/>
      <c r="I47" s="255"/>
      <c r="J47" s="255"/>
      <c r="K47" s="255"/>
      <c r="L47" s="255"/>
      <c r="M47" s="299"/>
      <c r="N47" s="246" t="s">
        <v>369</v>
      </c>
      <c r="O47" s="247"/>
      <c r="P47" s="246" t="s">
        <v>368</v>
      </c>
      <c r="Q47" s="247"/>
      <c r="R47" s="246" t="s">
        <v>367</v>
      </c>
      <c r="S47" s="247"/>
      <c r="T47" s="246" t="s">
        <v>366</v>
      </c>
      <c r="U47" s="247"/>
      <c r="V47" s="246" t="s">
        <v>365</v>
      </c>
      <c r="W47" s="247"/>
    </row>
    <row r="48" spans="2:40" ht="41.25" customHeight="1" thickBot="1">
      <c r="B48" s="248" t="s">
        <v>377</v>
      </c>
      <c r="C48" s="249"/>
      <c r="D48" s="249"/>
      <c r="E48" s="249"/>
      <c r="F48" s="249"/>
      <c r="G48" s="249"/>
      <c r="H48" s="249"/>
      <c r="I48" s="249"/>
      <c r="J48" s="249"/>
      <c r="K48" s="249"/>
      <c r="L48" s="249"/>
      <c r="M48" s="250"/>
      <c r="N48" s="241"/>
      <c r="O48" s="242"/>
      <c r="P48" s="241"/>
      <c r="Q48" s="242"/>
      <c r="R48" s="243"/>
      <c r="S48" s="244"/>
      <c r="T48" s="243"/>
      <c r="U48" s="244"/>
      <c r="V48" s="243"/>
      <c r="W48" s="245"/>
      <c r="AC48" s="145" t="b">
        <v>0</v>
      </c>
      <c r="AD48" s="145" t="b">
        <v>0</v>
      </c>
      <c r="AE48" s="145" t="b">
        <v>0</v>
      </c>
      <c r="AF48" s="145" t="b">
        <v>0</v>
      </c>
      <c r="AG48" s="145" t="b">
        <v>0</v>
      </c>
      <c r="AI48" s="145" t="str">
        <f>IF(AC48=TRUE,"1","")</f>
        <v/>
      </c>
      <c r="AJ48" s="145" t="str">
        <f>IF(AD48=TRUE,"2","")</f>
        <v/>
      </c>
      <c r="AK48" s="145" t="str">
        <f>IF(AE48=TRUE,"3","")</f>
        <v/>
      </c>
      <c r="AL48" s="145" t="str">
        <f>IF(AF48=TRUE,"4","")</f>
        <v/>
      </c>
      <c r="AM48" s="145" t="str">
        <f>IF(AG48=TRUE,"5","")</f>
        <v/>
      </c>
      <c r="AN48" s="159" t="str">
        <f>AI48&amp;AJ48&amp;AK48&amp;AL48&amp;AM48</f>
        <v/>
      </c>
    </row>
    <row r="49" spans="2:40" ht="6" customHeight="1">
      <c r="B49" s="85"/>
      <c r="C49" s="85"/>
      <c r="D49" s="85"/>
      <c r="E49" s="85"/>
      <c r="F49" s="85"/>
      <c r="G49" s="85"/>
      <c r="H49" s="85"/>
      <c r="I49" s="85"/>
      <c r="J49" s="85"/>
      <c r="K49" s="85"/>
      <c r="L49" s="85"/>
      <c r="M49" s="85"/>
      <c r="N49" s="251" t="s">
        <v>313</v>
      </c>
      <c r="O49" s="252"/>
      <c r="P49" s="251" t="s">
        <v>22</v>
      </c>
      <c r="Q49" s="252"/>
      <c r="R49" s="251" t="s">
        <v>23</v>
      </c>
      <c r="S49" s="252"/>
      <c r="T49" s="251" t="s">
        <v>24</v>
      </c>
      <c r="U49" s="252"/>
      <c r="V49" s="251" t="s">
        <v>25</v>
      </c>
      <c r="W49" s="252"/>
    </row>
    <row r="50" spans="2:40" ht="41.25" customHeight="1" thickBot="1">
      <c r="B50" s="255" t="s">
        <v>314</v>
      </c>
      <c r="C50" s="255"/>
      <c r="D50" s="255"/>
      <c r="E50" s="255"/>
      <c r="F50" s="255"/>
      <c r="G50" s="255"/>
      <c r="H50" s="255"/>
      <c r="I50" s="255"/>
      <c r="J50" s="255"/>
      <c r="K50" s="255"/>
      <c r="L50" s="255"/>
      <c r="M50" s="255"/>
      <c r="N50" s="253"/>
      <c r="O50" s="254"/>
      <c r="P50" s="253"/>
      <c r="Q50" s="254"/>
      <c r="R50" s="253"/>
      <c r="S50" s="254"/>
      <c r="T50" s="253"/>
      <c r="U50" s="254"/>
      <c r="V50" s="253"/>
      <c r="W50" s="254"/>
    </row>
    <row r="51" spans="2:40" ht="36.75" customHeight="1">
      <c r="B51" s="71" t="s">
        <v>244</v>
      </c>
      <c r="C51" s="72" t="s">
        <v>218</v>
      </c>
      <c r="D51" s="72"/>
      <c r="E51" s="72"/>
      <c r="F51" s="73"/>
      <c r="G51" s="73"/>
      <c r="H51" s="73"/>
      <c r="I51" s="73"/>
      <c r="J51" s="73"/>
      <c r="K51" s="73"/>
      <c r="L51" s="73"/>
      <c r="M51" s="73"/>
      <c r="N51" s="267"/>
      <c r="O51" s="268"/>
      <c r="P51" s="267"/>
      <c r="Q51" s="268"/>
      <c r="R51" s="267"/>
      <c r="S51" s="268"/>
      <c r="T51" s="267"/>
      <c r="U51" s="268"/>
      <c r="V51" s="267"/>
      <c r="W51" s="304"/>
      <c r="AC51" s="145" t="b">
        <v>0</v>
      </c>
      <c r="AD51" s="145" t="b">
        <v>0</v>
      </c>
      <c r="AE51" s="145" t="b">
        <v>0</v>
      </c>
      <c r="AF51" s="145" t="b">
        <v>0</v>
      </c>
      <c r="AG51" s="145" t="b">
        <v>0</v>
      </c>
      <c r="AI51" s="145" t="str">
        <f>IF(AC51=TRUE,"1","")</f>
        <v/>
      </c>
      <c r="AJ51" s="145" t="str">
        <f>IF(AD51=TRUE,"2","")</f>
        <v/>
      </c>
      <c r="AK51" s="145" t="str">
        <f>IF(AE51=TRUE,"3","")</f>
        <v/>
      </c>
      <c r="AL51" s="145" t="str">
        <f>IF(AF51=TRUE,"4","")</f>
        <v/>
      </c>
      <c r="AM51" s="145" t="str">
        <f>IF(AG51=TRUE,"5","")</f>
        <v/>
      </c>
      <c r="AN51" s="159" t="str">
        <f>AI51&amp;AJ51&amp;AK51&amp;AL51&amp;AM51</f>
        <v/>
      </c>
    </row>
    <row r="52" spans="2:40" ht="18" customHeight="1">
      <c r="B52" s="74" t="s">
        <v>245</v>
      </c>
      <c r="C52" s="19" t="s">
        <v>219</v>
      </c>
      <c r="D52" s="19"/>
      <c r="E52" s="19"/>
      <c r="F52" s="69"/>
      <c r="G52" s="69"/>
      <c r="H52" s="69"/>
      <c r="I52" s="69"/>
      <c r="J52" s="69"/>
      <c r="K52" s="69"/>
      <c r="L52" s="69"/>
      <c r="M52" s="69"/>
      <c r="N52" s="188"/>
      <c r="O52" s="189"/>
      <c r="P52" s="188"/>
      <c r="Q52" s="189"/>
      <c r="R52" s="188"/>
      <c r="S52" s="189"/>
      <c r="T52" s="188"/>
      <c r="U52" s="189"/>
      <c r="V52" s="188"/>
      <c r="W52" s="260"/>
      <c r="AC52" s="145" t="b">
        <v>0</v>
      </c>
      <c r="AD52" s="145" t="b">
        <v>0</v>
      </c>
      <c r="AE52" s="145" t="b">
        <v>0</v>
      </c>
      <c r="AF52" s="145" t="b">
        <v>0</v>
      </c>
      <c r="AG52" s="145" t="b">
        <v>0</v>
      </c>
      <c r="AI52" s="145" t="str">
        <f t="shared" ref="AI52:AI60" si="10">IF(AC52=TRUE,"1","")</f>
        <v/>
      </c>
      <c r="AJ52" s="145" t="str">
        <f>IF(AD52=TRUE,"2","")</f>
        <v/>
      </c>
      <c r="AK52" s="145" t="str">
        <f>IF(AE52=TRUE,"3","")</f>
        <v/>
      </c>
      <c r="AL52" s="145" t="str">
        <f t="shared" ref="AL52:AL60" si="11">IF(AF52=TRUE,"4","")</f>
        <v/>
      </c>
      <c r="AM52" s="145" t="str">
        <f t="shared" ref="AM52:AM60" si="12">IF(AG52=TRUE,"5","")</f>
        <v/>
      </c>
      <c r="AN52" s="159" t="str">
        <f t="shared" ref="AN52:AN59" si="13">AI52&amp;AJ52&amp;AK52&amp;AL52&amp;AM52</f>
        <v/>
      </c>
    </row>
    <row r="53" spans="2:40" ht="18" customHeight="1">
      <c r="B53" s="74" t="s">
        <v>246</v>
      </c>
      <c r="C53" s="9" t="s">
        <v>220</v>
      </c>
      <c r="D53" s="9"/>
      <c r="E53" s="9"/>
      <c r="F53" s="70"/>
      <c r="G53" s="70"/>
      <c r="H53" s="70"/>
      <c r="I53" s="70"/>
      <c r="J53" s="70"/>
      <c r="K53" s="70"/>
      <c r="L53" s="70"/>
      <c r="M53" s="70"/>
      <c r="N53" s="188"/>
      <c r="O53" s="189"/>
      <c r="P53" s="188"/>
      <c r="Q53" s="189"/>
      <c r="R53" s="188"/>
      <c r="S53" s="189"/>
      <c r="T53" s="188"/>
      <c r="U53" s="189"/>
      <c r="V53" s="188"/>
      <c r="W53" s="260"/>
      <c r="AC53" s="145" t="b">
        <v>0</v>
      </c>
      <c r="AD53" s="145" t="b">
        <v>0</v>
      </c>
      <c r="AE53" s="145" t="b">
        <v>0</v>
      </c>
      <c r="AF53" s="145" t="b">
        <v>0</v>
      </c>
      <c r="AG53" s="145" t="b">
        <v>0</v>
      </c>
      <c r="AI53" s="145" t="str">
        <f t="shared" si="10"/>
        <v/>
      </c>
      <c r="AJ53" s="145" t="str">
        <f t="shared" ref="AJ53:AJ60" si="14">IF(AD53=TRUE,"2","")</f>
        <v/>
      </c>
      <c r="AK53" s="145" t="str">
        <f t="shared" ref="AK53:AK60" si="15">IF(AE53=TRUE,"3","")</f>
        <v/>
      </c>
      <c r="AL53" s="145" t="str">
        <f t="shared" si="11"/>
        <v/>
      </c>
      <c r="AM53" s="145" t="str">
        <f t="shared" si="12"/>
        <v/>
      </c>
      <c r="AN53" s="159" t="str">
        <f t="shared" si="13"/>
        <v/>
      </c>
    </row>
    <row r="54" spans="2:40" ht="18" customHeight="1">
      <c r="B54" s="74" t="s">
        <v>247</v>
      </c>
      <c r="C54" s="19" t="s">
        <v>221</v>
      </c>
      <c r="D54" s="19"/>
      <c r="E54" s="19"/>
      <c r="F54" s="69"/>
      <c r="G54" s="69"/>
      <c r="H54" s="69"/>
      <c r="I54" s="69"/>
      <c r="J54" s="69"/>
      <c r="K54" s="69"/>
      <c r="L54" s="69"/>
      <c r="M54" s="69"/>
      <c r="N54" s="188"/>
      <c r="O54" s="189"/>
      <c r="P54" s="188"/>
      <c r="Q54" s="189"/>
      <c r="R54" s="188"/>
      <c r="S54" s="189"/>
      <c r="T54" s="188"/>
      <c r="U54" s="189"/>
      <c r="V54" s="188"/>
      <c r="W54" s="260"/>
      <c r="AC54" s="145" t="b">
        <v>0</v>
      </c>
      <c r="AD54" s="145" t="b">
        <v>0</v>
      </c>
      <c r="AE54" s="145" t="b">
        <v>0</v>
      </c>
      <c r="AF54" s="145" t="b">
        <v>0</v>
      </c>
      <c r="AG54" s="145" t="b">
        <v>0</v>
      </c>
      <c r="AI54" s="145" t="str">
        <f t="shared" si="10"/>
        <v/>
      </c>
      <c r="AJ54" s="145" t="str">
        <f t="shared" si="14"/>
        <v/>
      </c>
      <c r="AK54" s="145" t="str">
        <f t="shared" si="15"/>
        <v/>
      </c>
      <c r="AL54" s="145" t="str">
        <f t="shared" si="11"/>
        <v/>
      </c>
      <c r="AM54" s="145" t="str">
        <f t="shared" si="12"/>
        <v/>
      </c>
      <c r="AN54" s="159" t="str">
        <f t="shared" si="13"/>
        <v/>
      </c>
    </row>
    <row r="55" spans="2:40" ht="43.5" customHeight="1">
      <c r="B55" s="74" t="s">
        <v>248</v>
      </c>
      <c r="C55" s="204" t="s">
        <v>222</v>
      </c>
      <c r="D55" s="204"/>
      <c r="E55" s="204"/>
      <c r="F55" s="204"/>
      <c r="G55" s="204"/>
      <c r="H55" s="204"/>
      <c r="I55" s="204"/>
      <c r="J55" s="204"/>
      <c r="K55" s="204"/>
      <c r="L55" s="204"/>
      <c r="M55" s="204"/>
      <c r="N55" s="258"/>
      <c r="O55" s="258"/>
      <c r="P55" s="258"/>
      <c r="Q55" s="258"/>
      <c r="R55" s="258"/>
      <c r="S55" s="258"/>
      <c r="T55" s="258"/>
      <c r="U55" s="258"/>
      <c r="V55" s="258"/>
      <c r="W55" s="259"/>
      <c r="AC55" s="145" t="b">
        <v>0</v>
      </c>
      <c r="AD55" s="145" t="b">
        <v>0</v>
      </c>
      <c r="AE55" s="145" t="b">
        <v>0</v>
      </c>
      <c r="AF55" s="145" t="b">
        <v>0</v>
      </c>
      <c r="AG55" s="145" t="b">
        <v>0</v>
      </c>
      <c r="AI55" s="145" t="str">
        <f t="shared" si="10"/>
        <v/>
      </c>
      <c r="AJ55" s="145" t="str">
        <f t="shared" si="14"/>
        <v/>
      </c>
      <c r="AK55" s="145" t="str">
        <f t="shared" si="15"/>
        <v/>
      </c>
      <c r="AL55" s="145" t="str">
        <f t="shared" si="11"/>
        <v/>
      </c>
      <c r="AM55" s="145" t="str">
        <f t="shared" si="12"/>
        <v/>
      </c>
      <c r="AN55" s="159" t="str">
        <f t="shared" si="13"/>
        <v/>
      </c>
    </row>
    <row r="56" spans="2:40" ht="18" customHeight="1">
      <c r="B56" s="74" t="s">
        <v>249</v>
      </c>
      <c r="C56" s="19" t="s">
        <v>223</v>
      </c>
      <c r="D56" s="19"/>
      <c r="E56" s="19"/>
      <c r="F56" s="69"/>
      <c r="G56" s="69"/>
      <c r="H56" s="69"/>
      <c r="I56" s="69"/>
      <c r="J56" s="69"/>
      <c r="K56" s="69"/>
      <c r="L56" s="69"/>
      <c r="M56" s="69"/>
      <c r="N56" s="188"/>
      <c r="O56" s="189"/>
      <c r="P56" s="188"/>
      <c r="Q56" s="189"/>
      <c r="R56" s="188"/>
      <c r="S56" s="189"/>
      <c r="T56" s="188"/>
      <c r="U56" s="189"/>
      <c r="V56" s="188"/>
      <c r="W56" s="260"/>
      <c r="AC56" s="145" t="b">
        <v>0</v>
      </c>
      <c r="AD56" s="145" t="b">
        <v>0</v>
      </c>
      <c r="AE56" s="145" t="b">
        <v>0</v>
      </c>
      <c r="AF56" s="145" t="b">
        <v>0</v>
      </c>
      <c r="AG56" s="145" t="b">
        <v>0</v>
      </c>
      <c r="AI56" s="145" t="str">
        <f t="shared" si="10"/>
        <v/>
      </c>
      <c r="AJ56" s="145" t="str">
        <f t="shared" si="14"/>
        <v/>
      </c>
      <c r="AK56" s="145" t="str">
        <f t="shared" si="15"/>
        <v/>
      </c>
      <c r="AL56" s="145" t="str">
        <f t="shared" si="11"/>
        <v/>
      </c>
      <c r="AM56" s="145" t="str">
        <f t="shared" si="12"/>
        <v/>
      </c>
      <c r="AN56" s="159" t="str">
        <f t="shared" si="13"/>
        <v/>
      </c>
    </row>
    <row r="57" spans="2:40" ht="18" customHeight="1">
      <c r="B57" s="74" t="s">
        <v>250</v>
      </c>
      <c r="C57" s="19" t="s">
        <v>224</v>
      </c>
      <c r="D57" s="19"/>
      <c r="E57" s="19"/>
      <c r="F57" s="69"/>
      <c r="G57" s="69"/>
      <c r="H57" s="69"/>
      <c r="I57" s="69"/>
      <c r="J57" s="69"/>
      <c r="K57" s="69"/>
      <c r="L57" s="69"/>
      <c r="M57" s="69"/>
      <c r="N57" s="188"/>
      <c r="O57" s="189"/>
      <c r="P57" s="188"/>
      <c r="Q57" s="189"/>
      <c r="R57" s="188"/>
      <c r="S57" s="189"/>
      <c r="T57" s="188"/>
      <c r="U57" s="189"/>
      <c r="V57" s="188"/>
      <c r="W57" s="260"/>
      <c r="AC57" s="145" t="b">
        <v>0</v>
      </c>
      <c r="AD57" s="145" t="b">
        <v>0</v>
      </c>
      <c r="AE57" s="145" t="b">
        <v>0</v>
      </c>
      <c r="AF57" s="145" t="b">
        <v>0</v>
      </c>
      <c r="AG57" s="145" t="b">
        <v>0</v>
      </c>
      <c r="AI57" s="145" t="str">
        <f t="shared" si="10"/>
        <v/>
      </c>
      <c r="AJ57" s="145" t="str">
        <f t="shared" si="14"/>
        <v/>
      </c>
      <c r="AK57" s="145" t="str">
        <f t="shared" si="15"/>
        <v/>
      </c>
      <c r="AL57" s="145" t="str">
        <f t="shared" si="11"/>
        <v/>
      </c>
      <c r="AM57" s="145" t="str">
        <f t="shared" si="12"/>
        <v/>
      </c>
      <c r="AN57" s="159" t="str">
        <f t="shared" si="13"/>
        <v/>
      </c>
    </row>
    <row r="58" spans="2:40" ht="18" customHeight="1">
      <c r="B58" s="74" t="s">
        <v>251</v>
      </c>
      <c r="C58" s="9" t="s">
        <v>225</v>
      </c>
      <c r="D58" s="9"/>
      <c r="E58" s="9"/>
      <c r="F58" s="70"/>
      <c r="G58" s="70"/>
      <c r="H58" s="70"/>
      <c r="I58" s="70"/>
      <c r="J58" s="70"/>
      <c r="K58" s="70"/>
      <c r="L58" s="70"/>
      <c r="M58" s="70"/>
      <c r="N58" s="188"/>
      <c r="O58" s="189"/>
      <c r="P58" s="188"/>
      <c r="Q58" s="189"/>
      <c r="R58" s="188"/>
      <c r="S58" s="189"/>
      <c r="T58" s="188"/>
      <c r="U58" s="189"/>
      <c r="V58" s="188"/>
      <c r="W58" s="260"/>
      <c r="AC58" s="145" t="b">
        <v>0</v>
      </c>
      <c r="AD58" s="145" t="b">
        <v>0</v>
      </c>
      <c r="AE58" s="145" t="b">
        <v>0</v>
      </c>
      <c r="AF58" s="145" t="b">
        <v>0</v>
      </c>
      <c r="AG58" s="145" t="b">
        <v>0</v>
      </c>
      <c r="AI58" s="145" t="str">
        <f t="shared" si="10"/>
        <v/>
      </c>
      <c r="AJ58" s="145" t="str">
        <f t="shared" si="14"/>
        <v/>
      </c>
      <c r="AK58" s="145" t="str">
        <f t="shared" si="15"/>
        <v/>
      </c>
      <c r="AL58" s="145" t="str">
        <f t="shared" si="11"/>
        <v/>
      </c>
      <c r="AM58" s="145" t="str">
        <f t="shared" si="12"/>
        <v/>
      </c>
      <c r="AN58" s="159" t="str">
        <f t="shared" si="13"/>
        <v/>
      </c>
    </row>
    <row r="59" spans="2:40" ht="18" customHeight="1">
      <c r="B59" s="74" t="s">
        <v>252</v>
      </c>
      <c r="C59" s="19" t="s">
        <v>257</v>
      </c>
      <c r="D59" s="19"/>
      <c r="E59" s="19"/>
      <c r="F59" s="69"/>
      <c r="G59" s="69"/>
      <c r="H59" s="69"/>
      <c r="I59" s="69"/>
      <c r="J59" s="69"/>
      <c r="K59" s="69"/>
      <c r="L59" s="69"/>
      <c r="M59" s="69"/>
      <c r="N59" s="188"/>
      <c r="O59" s="189"/>
      <c r="P59" s="188"/>
      <c r="Q59" s="189"/>
      <c r="R59" s="188"/>
      <c r="S59" s="189"/>
      <c r="T59" s="188"/>
      <c r="U59" s="189"/>
      <c r="V59" s="188"/>
      <c r="W59" s="260"/>
      <c r="AC59" s="145" t="b">
        <v>0</v>
      </c>
      <c r="AD59" s="145" t="b">
        <v>0</v>
      </c>
      <c r="AE59" s="145" t="b">
        <v>0</v>
      </c>
      <c r="AF59" s="145" t="b">
        <v>0</v>
      </c>
      <c r="AG59" s="145" t="b">
        <v>0</v>
      </c>
      <c r="AI59" s="145" t="str">
        <f t="shared" si="10"/>
        <v/>
      </c>
      <c r="AJ59" s="145" t="str">
        <f t="shared" si="14"/>
        <v/>
      </c>
      <c r="AK59" s="145" t="str">
        <f t="shared" si="15"/>
        <v/>
      </c>
      <c r="AL59" s="145" t="str">
        <f t="shared" si="11"/>
        <v/>
      </c>
      <c r="AM59" s="145" t="str">
        <f t="shared" si="12"/>
        <v/>
      </c>
      <c r="AN59" s="159" t="str">
        <f t="shared" si="13"/>
        <v/>
      </c>
    </row>
    <row r="60" spans="2:40" ht="18" customHeight="1">
      <c r="B60" s="75" t="s">
        <v>253</v>
      </c>
      <c r="C60" s="9" t="s">
        <v>254</v>
      </c>
      <c r="D60" s="9"/>
      <c r="E60" s="9"/>
      <c r="F60" s="70"/>
      <c r="G60" s="70"/>
      <c r="H60" s="70"/>
      <c r="I60" s="70"/>
      <c r="J60" s="70"/>
      <c r="K60" s="70"/>
      <c r="L60" s="70"/>
      <c r="M60" s="70"/>
      <c r="N60" s="206"/>
      <c r="O60" s="207"/>
      <c r="P60" s="206"/>
      <c r="Q60" s="207"/>
      <c r="R60" s="206"/>
      <c r="S60" s="207"/>
      <c r="T60" s="206"/>
      <c r="U60" s="207"/>
      <c r="V60" s="206"/>
      <c r="W60" s="302"/>
      <c r="AC60" s="145" t="b">
        <v>0</v>
      </c>
      <c r="AD60" s="145" t="b">
        <v>0</v>
      </c>
      <c r="AE60" s="145" t="b">
        <v>0</v>
      </c>
      <c r="AF60" s="145" t="b">
        <v>0</v>
      </c>
      <c r="AG60" s="145" t="b">
        <v>0</v>
      </c>
      <c r="AI60" s="145" t="str">
        <f t="shared" si="10"/>
        <v/>
      </c>
      <c r="AJ60" s="145" t="str">
        <f t="shared" si="14"/>
        <v/>
      </c>
      <c r="AK60" s="145" t="str">
        <f t="shared" si="15"/>
        <v/>
      </c>
      <c r="AL60" s="145" t="str">
        <f t="shared" si="11"/>
        <v/>
      </c>
      <c r="AM60" s="145" t="str">
        <f t="shared" si="12"/>
        <v/>
      </c>
      <c r="AN60" s="159" t="str">
        <f>AI60&amp;AJ60&amp;AK60&amp;AL60&amp;AM60</f>
        <v/>
      </c>
    </row>
    <row r="61" spans="2:40" ht="30.75" customHeight="1" thickBot="1">
      <c r="B61" s="76" t="s">
        <v>35</v>
      </c>
      <c r="C61" s="77"/>
      <c r="D61" s="77"/>
      <c r="E61" s="316"/>
      <c r="F61" s="316"/>
      <c r="G61" s="316"/>
      <c r="H61" s="316"/>
      <c r="I61" s="316"/>
      <c r="J61" s="316"/>
      <c r="K61" s="316"/>
      <c r="L61" s="316"/>
      <c r="M61" s="320"/>
      <c r="N61" s="300"/>
      <c r="O61" s="301"/>
      <c r="P61" s="300"/>
      <c r="Q61" s="301"/>
      <c r="R61" s="300"/>
      <c r="S61" s="301"/>
      <c r="T61" s="300"/>
      <c r="U61" s="301"/>
      <c r="V61" s="300"/>
      <c r="W61" s="303"/>
      <c r="Z61" s="160"/>
      <c r="AC61" s="140" t="str">
        <f>IF(E61="","",E61)</f>
        <v/>
      </c>
      <c r="AD61" s="138" t="s">
        <v>406</v>
      </c>
      <c r="AE61" s="139"/>
      <c r="AF61" s="139" t="str">
        <f>IF(COUNTIF(AC60:AG60,"TRUE")&gt;0,1,"")</f>
        <v/>
      </c>
    </row>
    <row r="64" spans="2:40" ht="18" customHeight="1">
      <c r="B64" s="185" t="s">
        <v>226</v>
      </c>
      <c r="C64" s="185"/>
      <c r="D64" s="6" t="s">
        <v>227</v>
      </c>
    </row>
    <row r="65" spans="2:36" ht="18" customHeight="1">
      <c r="B65" s="30"/>
      <c r="D65" s="6" t="s">
        <v>322</v>
      </c>
    </row>
    <row r="66" spans="2:36" ht="25.5" customHeight="1">
      <c r="B66" s="26"/>
      <c r="C66" s="12"/>
      <c r="D66" s="12"/>
      <c r="E66" s="12"/>
      <c r="F66" s="12"/>
      <c r="G66" s="12"/>
      <c r="H66" s="12"/>
      <c r="I66" s="12"/>
      <c r="J66" s="12"/>
      <c r="K66" s="12"/>
      <c r="L66" s="12"/>
      <c r="M66" s="12"/>
      <c r="N66" s="12"/>
      <c r="O66" s="238" t="s">
        <v>320</v>
      </c>
      <c r="P66" s="239"/>
      <c r="Q66" s="240"/>
      <c r="R66" s="238" t="s">
        <v>321</v>
      </c>
      <c r="S66" s="239"/>
      <c r="T66" s="239"/>
      <c r="U66" s="238" t="s">
        <v>319</v>
      </c>
      <c r="V66" s="239"/>
      <c r="W66" s="240"/>
    </row>
    <row r="67" spans="2:36" ht="123" customHeight="1" thickBot="1">
      <c r="B67" s="86"/>
      <c r="C67" s="86"/>
      <c r="D67" s="86"/>
      <c r="E67" s="86"/>
      <c r="F67" s="86"/>
      <c r="G67" s="86"/>
      <c r="H67" s="86"/>
      <c r="I67" s="86"/>
      <c r="J67" s="86"/>
      <c r="K67" s="86"/>
      <c r="L67" s="86"/>
      <c r="M67" s="86"/>
      <c r="N67" s="86"/>
      <c r="O67" s="246" t="s">
        <v>370</v>
      </c>
      <c r="P67" s="306"/>
      <c r="Q67" s="247"/>
      <c r="R67" s="246" t="s">
        <v>380</v>
      </c>
      <c r="S67" s="306"/>
      <c r="T67" s="306"/>
      <c r="U67" s="246" t="s">
        <v>381</v>
      </c>
      <c r="V67" s="306"/>
      <c r="W67" s="247"/>
    </row>
    <row r="68" spans="2:36" ht="41.25" customHeight="1" thickBot="1">
      <c r="B68" s="307" t="s">
        <v>376</v>
      </c>
      <c r="C68" s="308"/>
      <c r="D68" s="308"/>
      <c r="E68" s="308"/>
      <c r="F68" s="308"/>
      <c r="G68" s="308"/>
      <c r="H68" s="308"/>
      <c r="I68" s="308"/>
      <c r="J68" s="308"/>
      <c r="K68" s="308"/>
      <c r="L68" s="308"/>
      <c r="M68" s="308"/>
      <c r="N68" s="308"/>
      <c r="O68" s="241"/>
      <c r="P68" s="309"/>
      <c r="Q68" s="242"/>
      <c r="R68" s="241"/>
      <c r="S68" s="309"/>
      <c r="T68" s="242"/>
      <c r="U68" s="241"/>
      <c r="V68" s="309"/>
      <c r="W68" s="310"/>
      <c r="AC68" s="145" t="b">
        <v>0</v>
      </c>
      <c r="AD68" s="145" t="b">
        <v>0</v>
      </c>
      <c r="AE68" s="145" t="b">
        <v>0</v>
      </c>
      <c r="AG68" s="145" t="str">
        <f>IF(AC68=TRUE,"1","")</f>
        <v/>
      </c>
      <c r="AH68" s="145" t="str">
        <f>IF(AD68=TRUE,"2","")</f>
        <v/>
      </c>
      <c r="AI68" s="145" t="str">
        <f>IF(AE68=TRUE,"3","")</f>
        <v/>
      </c>
      <c r="AJ68" s="159" t="str">
        <f>AG68&amp;AH68&amp;AI68</f>
        <v/>
      </c>
    </row>
    <row r="69" spans="2:36" ht="6" customHeight="1">
      <c r="B69" s="85"/>
      <c r="C69" s="85"/>
      <c r="D69" s="85"/>
      <c r="E69" s="85"/>
      <c r="F69" s="85"/>
      <c r="G69" s="85"/>
      <c r="H69" s="85"/>
      <c r="I69" s="85"/>
      <c r="J69" s="85"/>
      <c r="K69" s="85"/>
      <c r="L69" s="85"/>
      <c r="M69" s="85"/>
      <c r="N69" s="86"/>
      <c r="O69" s="261" t="str">
        <f>O66</f>
        <v>(1)</v>
      </c>
      <c r="P69" s="262"/>
      <c r="Q69" s="262"/>
      <c r="R69" s="261" t="str">
        <f>R66</f>
        <v>(2)</v>
      </c>
      <c r="S69" s="262"/>
      <c r="T69" s="262"/>
      <c r="U69" s="262" t="str">
        <f>U66</f>
        <v>(3)</v>
      </c>
      <c r="V69" s="262"/>
      <c r="W69" s="262"/>
    </row>
    <row r="70" spans="2:36" ht="41.25" customHeight="1" thickBot="1">
      <c r="B70" s="264" t="s">
        <v>378</v>
      </c>
      <c r="C70" s="264"/>
      <c r="D70" s="264"/>
      <c r="E70" s="264"/>
      <c r="F70" s="264"/>
      <c r="G70" s="264"/>
      <c r="H70" s="264"/>
      <c r="I70" s="264"/>
      <c r="J70" s="264"/>
      <c r="K70" s="264"/>
      <c r="L70" s="264"/>
      <c r="M70" s="264"/>
      <c r="N70" s="264"/>
      <c r="O70" s="263"/>
      <c r="P70" s="263"/>
      <c r="Q70" s="263"/>
      <c r="R70" s="263"/>
      <c r="S70" s="263"/>
      <c r="T70" s="263"/>
      <c r="U70" s="263"/>
      <c r="V70" s="263"/>
      <c r="W70" s="263"/>
    </row>
    <row r="71" spans="2:36" ht="36.75" customHeight="1">
      <c r="B71" s="79" t="s">
        <v>244</v>
      </c>
      <c r="C71" s="265" t="s">
        <v>355</v>
      </c>
      <c r="D71" s="265"/>
      <c r="E71" s="265"/>
      <c r="F71" s="265"/>
      <c r="G71" s="265"/>
      <c r="H71" s="265"/>
      <c r="I71" s="265"/>
      <c r="J71" s="265"/>
      <c r="K71" s="265"/>
      <c r="L71" s="265"/>
      <c r="M71" s="265"/>
      <c r="N71" s="265"/>
      <c r="O71" s="266"/>
      <c r="P71" s="266"/>
      <c r="Q71" s="266"/>
      <c r="R71" s="266"/>
      <c r="S71" s="266"/>
      <c r="T71" s="266"/>
      <c r="U71" s="266"/>
      <c r="V71" s="266"/>
      <c r="W71" s="305"/>
      <c r="AC71" s="145" t="b">
        <v>0</v>
      </c>
      <c r="AD71" s="145" t="b">
        <v>0</v>
      </c>
      <c r="AE71" s="145" t="b">
        <v>0</v>
      </c>
      <c r="AG71" s="145" t="str">
        <f t="shared" ref="AG71:AG80" si="16">IF(AC71=TRUE,"1","")</f>
        <v/>
      </c>
      <c r="AH71" s="145" t="str">
        <f t="shared" ref="AH71:AH80" si="17">IF(AD71=TRUE,"2","")</f>
        <v/>
      </c>
      <c r="AI71" s="145" t="str">
        <f t="shared" ref="AI71:AI79" si="18">IF(AE71=TRUE,"3","")</f>
        <v/>
      </c>
      <c r="AJ71" s="159" t="str">
        <f t="shared" ref="AJ71:AJ79" si="19">AG71&amp;AH71&amp;AI71</f>
        <v/>
      </c>
    </row>
    <row r="72" spans="2:36" ht="18" customHeight="1">
      <c r="B72" s="74" t="s">
        <v>245</v>
      </c>
      <c r="C72" s="311" t="s">
        <v>356</v>
      </c>
      <c r="D72" s="311"/>
      <c r="E72" s="311"/>
      <c r="F72" s="311"/>
      <c r="G72" s="311"/>
      <c r="H72" s="311"/>
      <c r="I72" s="311"/>
      <c r="J72" s="311"/>
      <c r="K72" s="311"/>
      <c r="L72" s="311"/>
      <c r="M72" s="311"/>
      <c r="N72" s="311"/>
      <c r="O72" s="256"/>
      <c r="P72" s="256"/>
      <c r="Q72" s="256"/>
      <c r="R72" s="256"/>
      <c r="S72" s="256"/>
      <c r="T72" s="256"/>
      <c r="U72" s="256"/>
      <c r="V72" s="256"/>
      <c r="W72" s="257"/>
      <c r="AC72" s="145" t="b">
        <v>0</v>
      </c>
      <c r="AD72" s="145" t="b">
        <v>0</v>
      </c>
      <c r="AE72" s="145" t="b">
        <v>0</v>
      </c>
      <c r="AG72" s="145" t="str">
        <f t="shared" si="16"/>
        <v/>
      </c>
      <c r="AH72" s="145" t="str">
        <f t="shared" si="17"/>
        <v/>
      </c>
      <c r="AI72" s="145" t="str">
        <f>IF(AE72=TRUE,"3","")</f>
        <v/>
      </c>
      <c r="AJ72" s="159" t="str">
        <f t="shared" si="19"/>
        <v/>
      </c>
    </row>
    <row r="73" spans="2:36" ht="18" customHeight="1">
      <c r="B73" s="74" t="s">
        <v>246</v>
      </c>
      <c r="C73" s="311" t="s">
        <v>357</v>
      </c>
      <c r="D73" s="311"/>
      <c r="E73" s="311"/>
      <c r="F73" s="311"/>
      <c r="G73" s="311"/>
      <c r="H73" s="311"/>
      <c r="I73" s="311"/>
      <c r="J73" s="311"/>
      <c r="K73" s="311"/>
      <c r="L73" s="311"/>
      <c r="M73" s="311"/>
      <c r="N73" s="311"/>
      <c r="O73" s="256"/>
      <c r="P73" s="256"/>
      <c r="Q73" s="256"/>
      <c r="R73" s="256"/>
      <c r="S73" s="256"/>
      <c r="T73" s="256"/>
      <c r="U73" s="256"/>
      <c r="V73" s="256"/>
      <c r="W73" s="257"/>
      <c r="AC73" s="145" t="b">
        <v>0</v>
      </c>
      <c r="AD73" s="145" t="b">
        <v>0</v>
      </c>
      <c r="AE73" s="145" t="b">
        <v>0</v>
      </c>
      <c r="AG73" s="145" t="str">
        <f t="shared" si="16"/>
        <v/>
      </c>
      <c r="AH73" s="145" t="str">
        <f t="shared" si="17"/>
        <v/>
      </c>
      <c r="AI73" s="145" t="str">
        <f t="shared" si="18"/>
        <v/>
      </c>
      <c r="AJ73" s="159" t="str">
        <f t="shared" si="19"/>
        <v/>
      </c>
    </row>
    <row r="74" spans="2:36" ht="18" customHeight="1">
      <c r="B74" s="74" t="s">
        <v>247</v>
      </c>
      <c r="C74" s="311" t="s">
        <v>358</v>
      </c>
      <c r="D74" s="311"/>
      <c r="E74" s="311"/>
      <c r="F74" s="311"/>
      <c r="G74" s="311"/>
      <c r="H74" s="311"/>
      <c r="I74" s="311"/>
      <c r="J74" s="311"/>
      <c r="K74" s="311"/>
      <c r="L74" s="311"/>
      <c r="M74" s="311"/>
      <c r="N74" s="311"/>
      <c r="O74" s="256"/>
      <c r="P74" s="256"/>
      <c r="Q74" s="256"/>
      <c r="R74" s="256"/>
      <c r="S74" s="256"/>
      <c r="T74" s="256"/>
      <c r="U74" s="256"/>
      <c r="V74" s="256"/>
      <c r="W74" s="257"/>
      <c r="AC74" s="145" t="b">
        <v>0</v>
      </c>
      <c r="AD74" s="145" t="b">
        <v>0</v>
      </c>
      <c r="AE74" s="145" t="b">
        <v>0</v>
      </c>
      <c r="AG74" s="145" t="str">
        <f t="shared" si="16"/>
        <v/>
      </c>
      <c r="AH74" s="145" t="str">
        <f t="shared" si="17"/>
        <v/>
      </c>
      <c r="AI74" s="145" t="str">
        <f t="shared" si="18"/>
        <v/>
      </c>
      <c r="AJ74" s="159" t="str">
        <f t="shared" si="19"/>
        <v/>
      </c>
    </row>
    <row r="75" spans="2:36" ht="43.5" customHeight="1">
      <c r="B75" s="74" t="s">
        <v>248</v>
      </c>
      <c r="C75" s="311" t="s">
        <v>359</v>
      </c>
      <c r="D75" s="311"/>
      <c r="E75" s="311"/>
      <c r="F75" s="311"/>
      <c r="G75" s="311"/>
      <c r="H75" s="311"/>
      <c r="I75" s="311"/>
      <c r="J75" s="311"/>
      <c r="K75" s="311"/>
      <c r="L75" s="311"/>
      <c r="M75" s="311"/>
      <c r="N75" s="311"/>
      <c r="O75" s="256"/>
      <c r="P75" s="256"/>
      <c r="Q75" s="256"/>
      <c r="R75" s="256"/>
      <c r="S75" s="256"/>
      <c r="T75" s="256"/>
      <c r="U75" s="256"/>
      <c r="V75" s="256"/>
      <c r="W75" s="257"/>
      <c r="AC75" s="145" t="b">
        <v>0</v>
      </c>
      <c r="AD75" s="145" t="b">
        <v>0</v>
      </c>
      <c r="AE75" s="145" t="b">
        <v>0</v>
      </c>
      <c r="AG75" s="145" t="str">
        <f t="shared" si="16"/>
        <v/>
      </c>
      <c r="AH75" s="145" t="str">
        <f t="shared" si="17"/>
        <v/>
      </c>
      <c r="AI75" s="145" t="str">
        <f>IF(AE75=TRUE,"3","")</f>
        <v/>
      </c>
      <c r="AJ75" s="159" t="str">
        <f t="shared" si="19"/>
        <v/>
      </c>
    </row>
    <row r="76" spans="2:36" ht="18" customHeight="1">
      <c r="B76" s="74" t="s">
        <v>249</v>
      </c>
      <c r="C76" s="311" t="s">
        <v>360</v>
      </c>
      <c r="D76" s="311"/>
      <c r="E76" s="311"/>
      <c r="F76" s="311"/>
      <c r="G76" s="311"/>
      <c r="H76" s="311"/>
      <c r="I76" s="311"/>
      <c r="J76" s="311"/>
      <c r="K76" s="311"/>
      <c r="L76" s="311"/>
      <c r="M76" s="311"/>
      <c r="N76" s="311"/>
      <c r="O76" s="256"/>
      <c r="P76" s="256"/>
      <c r="Q76" s="256"/>
      <c r="R76" s="256"/>
      <c r="S76" s="256"/>
      <c r="T76" s="256"/>
      <c r="U76" s="256"/>
      <c r="V76" s="256"/>
      <c r="W76" s="257"/>
      <c r="AC76" s="145" t="b">
        <v>0</v>
      </c>
      <c r="AD76" s="145" t="b">
        <v>0</v>
      </c>
      <c r="AE76" s="145" t="b">
        <v>0</v>
      </c>
      <c r="AG76" s="145" t="str">
        <f t="shared" si="16"/>
        <v/>
      </c>
      <c r="AH76" s="145" t="str">
        <f t="shared" si="17"/>
        <v/>
      </c>
      <c r="AI76" s="145" t="str">
        <f t="shared" si="18"/>
        <v/>
      </c>
      <c r="AJ76" s="159" t="str">
        <f t="shared" si="19"/>
        <v/>
      </c>
    </row>
    <row r="77" spans="2:36" ht="18" customHeight="1">
      <c r="B77" s="74" t="s">
        <v>250</v>
      </c>
      <c r="C77" s="311" t="s">
        <v>361</v>
      </c>
      <c r="D77" s="311"/>
      <c r="E77" s="311"/>
      <c r="F77" s="311"/>
      <c r="G77" s="311"/>
      <c r="H77" s="311"/>
      <c r="I77" s="311"/>
      <c r="J77" s="311"/>
      <c r="K77" s="311"/>
      <c r="L77" s="311"/>
      <c r="M77" s="311"/>
      <c r="N77" s="311"/>
      <c r="O77" s="256"/>
      <c r="P77" s="256"/>
      <c r="Q77" s="256"/>
      <c r="R77" s="256"/>
      <c r="S77" s="256"/>
      <c r="T77" s="256"/>
      <c r="U77" s="256"/>
      <c r="V77" s="256"/>
      <c r="W77" s="257"/>
      <c r="AC77" s="145" t="b">
        <v>0</v>
      </c>
      <c r="AD77" s="145" t="b">
        <v>0</v>
      </c>
      <c r="AE77" s="145" t="b">
        <v>0</v>
      </c>
      <c r="AG77" s="145" t="str">
        <f t="shared" si="16"/>
        <v/>
      </c>
      <c r="AH77" s="145" t="str">
        <f t="shared" si="17"/>
        <v/>
      </c>
      <c r="AI77" s="145" t="str">
        <f t="shared" si="18"/>
        <v/>
      </c>
      <c r="AJ77" s="159" t="str">
        <f t="shared" si="19"/>
        <v/>
      </c>
    </row>
    <row r="78" spans="2:36" ht="18" customHeight="1">
      <c r="B78" s="74" t="s">
        <v>251</v>
      </c>
      <c r="C78" s="311" t="s">
        <v>362</v>
      </c>
      <c r="D78" s="311"/>
      <c r="E78" s="311"/>
      <c r="F78" s="311"/>
      <c r="G78" s="311"/>
      <c r="H78" s="311"/>
      <c r="I78" s="311"/>
      <c r="J78" s="311"/>
      <c r="K78" s="311"/>
      <c r="L78" s="311"/>
      <c r="M78" s="311"/>
      <c r="N78" s="311"/>
      <c r="O78" s="256"/>
      <c r="P78" s="256"/>
      <c r="Q78" s="256"/>
      <c r="R78" s="256"/>
      <c r="S78" s="256"/>
      <c r="T78" s="256"/>
      <c r="U78" s="256"/>
      <c r="V78" s="256"/>
      <c r="W78" s="257"/>
      <c r="AC78" s="145" t="b">
        <v>0</v>
      </c>
      <c r="AD78" s="145" t="b">
        <v>0</v>
      </c>
      <c r="AE78" s="145"/>
      <c r="AG78" s="145" t="str">
        <f t="shared" si="16"/>
        <v/>
      </c>
      <c r="AH78" s="145" t="str">
        <f t="shared" si="17"/>
        <v/>
      </c>
      <c r="AI78" s="145" t="str">
        <f t="shared" si="18"/>
        <v/>
      </c>
      <c r="AJ78" s="159" t="str">
        <f t="shared" si="19"/>
        <v/>
      </c>
    </row>
    <row r="79" spans="2:36" ht="18" customHeight="1">
      <c r="B79" s="74" t="s">
        <v>252</v>
      </c>
      <c r="C79" s="311" t="s">
        <v>363</v>
      </c>
      <c r="D79" s="311"/>
      <c r="E79" s="311"/>
      <c r="F79" s="311"/>
      <c r="G79" s="311"/>
      <c r="H79" s="311"/>
      <c r="I79" s="311"/>
      <c r="J79" s="311"/>
      <c r="K79" s="311"/>
      <c r="L79" s="311"/>
      <c r="M79" s="311"/>
      <c r="N79" s="311"/>
      <c r="O79" s="256"/>
      <c r="P79" s="256"/>
      <c r="Q79" s="256"/>
      <c r="R79" s="256"/>
      <c r="S79" s="256"/>
      <c r="T79" s="256"/>
      <c r="U79" s="256"/>
      <c r="V79" s="256"/>
      <c r="W79" s="257"/>
      <c r="AC79" s="145" t="b">
        <v>0</v>
      </c>
      <c r="AD79" s="145" t="b">
        <v>0</v>
      </c>
      <c r="AE79" s="145" t="b">
        <v>0</v>
      </c>
      <c r="AG79" s="145" t="str">
        <f t="shared" si="16"/>
        <v/>
      </c>
      <c r="AH79" s="145" t="str">
        <f t="shared" si="17"/>
        <v/>
      </c>
      <c r="AI79" s="145" t="str">
        <f t="shared" si="18"/>
        <v/>
      </c>
      <c r="AJ79" s="159" t="str">
        <f t="shared" si="19"/>
        <v/>
      </c>
    </row>
    <row r="80" spans="2:36" ht="18" customHeight="1">
      <c r="B80" s="80" t="s">
        <v>253</v>
      </c>
      <c r="C80" s="255" t="s">
        <v>364</v>
      </c>
      <c r="D80" s="255"/>
      <c r="E80" s="255"/>
      <c r="F80" s="255"/>
      <c r="G80" s="255"/>
      <c r="H80" s="255"/>
      <c r="I80" s="255"/>
      <c r="J80" s="255"/>
      <c r="K80" s="255"/>
      <c r="L80" s="255"/>
      <c r="M80" s="255"/>
      <c r="N80" s="255"/>
      <c r="O80" s="312"/>
      <c r="P80" s="312"/>
      <c r="Q80" s="312"/>
      <c r="R80" s="312"/>
      <c r="S80" s="312"/>
      <c r="T80" s="312"/>
      <c r="U80" s="312"/>
      <c r="V80" s="312"/>
      <c r="W80" s="314"/>
      <c r="AC80" s="145" t="b">
        <v>0</v>
      </c>
      <c r="AD80" s="145" t="b">
        <v>0</v>
      </c>
      <c r="AE80" s="145" t="b">
        <v>0</v>
      </c>
      <c r="AG80" s="145" t="str">
        <f t="shared" si="16"/>
        <v/>
      </c>
      <c r="AH80" s="145" t="str">
        <f t="shared" si="17"/>
        <v/>
      </c>
      <c r="AI80" s="145" t="str">
        <f>IF(AE80=TRUE,"3","")</f>
        <v/>
      </c>
      <c r="AJ80" s="159" t="str">
        <f>AG80&amp;AH80&amp;AI80</f>
        <v/>
      </c>
    </row>
    <row r="81" spans="2:36" ht="30.75" customHeight="1" thickBot="1">
      <c r="B81" s="76" t="s">
        <v>35</v>
      </c>
      <c r="C81" s="77"/>
      <c r="D81" s="77"/>
      <c r="E81" s="316"/>
      <c r="F81" s="316"/>
      <c r="G81" s="316"/>
      <c r="H81" s="316"/>
      <c r="I81" s="316"/>
      <c r="J81" s="316"/>
      <c r="K81" s="316"/>
      <c r="L81" s="316"/>
      <c r="M81" s="316"/>
      <c r="N81" s="316"/>
      <c r="O81" s="313"/>
      <c r="P81" s="313"/>
      <c r="Q81" s="313"/>
      <c r="R81" s="313"/>
      <c r="S81" s="313"/>
      <c r="T81" s="313"/>
      <c r="U81" s="313"/>
      <c r="V81" s="313"/>
      <c r="W81" s="315"/>
      <c r="Z81" s="160"/>
      <c r="AC81" s="140" t="str">
        <f>IF(E81="","",E81)</f>
        <v/>
      </c>
      <c r="AD81" s="138" t="s">
        <v>406</v>
      </c>
      <c r="AE81" s="139"/>
      <c r="AF81" s="139" t="str">
        <f>IF(COUNTIF(AC80:AE80,"TRUE")&gt;0,1,"")</f>
        <v/>
      </c>
    </row>
    <row r="82" spans="2:36" ht="20.25" customHeight="1">
      <c r="B82" s="81"/>
      <c r="C82" s="12"/>
      <c r="D82" s="12"/>
      <c r="E82" s="30"/>
      <c r="F82" s="30"/>
      <c r="G82" s="30"/>
      <c r="H82" s="30"/>
      <c r="I82" s="30"/>
      <c r="J82" s="30"/>
      <c r="K82" s="30"/>
      <c r="L82" s="30"/>
      <c r="M82" s="30"/>
      <c r="N82" s="30"/>
      <c r="O82" s="30"/>
      <c r="P82" s="30"/>
      <c r="Q82" s="30"/>
      <c r="R82" s="30"/>
      <c r="S82" s="30"/>
      <c r="T82" s="30"/>
      <c r="U82" s="30"/>
      <c r="V82" s="30"/>
      <c r="W82" s="30"/>
      <c r="Z82" s="160"/>
    </row>
    <row r="83" spans="2:36" ht="20.25" customHeight="1">
      <c r="B83" s="81"/>
      <c r="C83" s="12"/>
      <c r="D83" s="12"/>
      <c r="E83" s="30"/>
      <c r="F83" s="30"/>
      <c r="G83" s="30"/>
      <c r="H83" s="30"/>
      <c r="I83" s="30"/>
      <c r="J83" s="30"/>
      <c r="K83" s="30"/>
      <c r="L83" s="30"/>
      <c r="M83" s="30"/>
      <c r="N83" s="30"/>
      <c r="O83" s="30"/>
      <c r="P83" s="30"/>
      <c r="Q83" s="30"/>
      <c r="R83" s="30"/>
      <c r="S83" s="30"/>
      <c r="T83" s="30"/>
      <c r="U83" s="30"/>
      <c r="V83" s="30"/>
      <c r="W83" s="30"/>
      <c r="Z83" s="160"/>
    </row>
    <row r="84" spans="2:36" ht="18" customHeight="1">
      <c r="B84" s="185" t="s">
        <v>226</v>
      </c>
      <c r="C84" s="185"/>
      <c r="D84" s="6" t="s">
        <v>227</v>
      </c>
    </row>
    <row r="85" spans="2:36" ht="18" customHeight="1">
      <c r="B85" s="30"/>
      <c r="D85" s="6" t="s">
        <v>327</v>
      </c>
    </row>
    <row r="86" spans="2:36" ht="25.5" customHeight="1">
      <c r="B86" s="26"/>
      <c r="C86" s="12"/>
      <c r="D86" s="12"/>
      <c r="E86" s="12"/>
      <c r="F86" s="12"/>
      <c r="G86" s="12"/>
      <c r="H86" s="12"/>
      <c r="I86" s="12"/>
      <c r="J86" s="12"/>
      <c r="K86" s="12"/>
      <c r="L86" s="12"/>
      <c r="M86" s="12"/>
      <c r="N86" s="12"/>
      <c r="O86" s="238" t="s">
        <v>324</v>
      </c>
      <c r="P86" s="239"/>
      <c r="Q86" s="240"/>
      <c r="R86" s="238" t="s">
        <v>325</v>
      </c>
      <c r="S86" s="239"/>
      <c r="T86" s="239"/>
      <c r="U86" s="238" t="s">
        <v>255</v>
      </c>
      <c r="V86" s="239"/>
      <c r="W86" s="240"/>
    </row>
    <row r="87" spans="2:36" ht="150.75" customHeight="1" thickBot="1">
      <c r="B87" s="86"/>
      <c r="C87" s="86"/>
      <c r="D87" s="86"/>
      <c r="E87" s="86"/>
      <c r="F87" s="86"/>
      <c r="G87" s="86"/>
      <c r="H87" s="86"/>
      <c r="I87" s="86"/>
      <c r="J87" s="86"/>
      <c r="K87" s="86"/>
      <c r="L87" s="86"/>
      <c r="M87" s="86"/>
      <c r="N87" s="86"/>
      <c r="O87" s="317" t="s">
        <v>323</v>
      </c>
      <c r="P87" s="318"/>
      <c r="Q87" s="319"/>
      <c r="R87" s="317" t="s">
        <v>379</v>
      </c>
      <c r="S87" s="318"/>
      <c r="T87" s="318"/>
      <c r="U87" s="317" t="s">
        <v>326</v>
      </c>
      <c r="V87" s="318"/>
      <c r="W87" s="319"/>
    </row>
    <row r="88" spans="2:36" ht="41.25" customHeight="1" thickBot="1">
      <c r="B88" s="307" t="s">
        <v>376</v>
      </c>
      <c r="C88" s="308"/>
      <c r="D88" s="308"/>
      <c r="E88" s="308"/>
      <c r="F88" s="308"/>
      <c r="G88" s="308"/>
      <c r="H88" s="308"/>
      <c r="I88" s="308"/>
      <c r="J88" s="308"/>
      <c r="K88" s="308"/>
      <c r="L88" s="308"/>
      <c r="M88" s="308"/>
      <c r="N88" s="308"/>
      <c r="O88" s="241"/>
      <c r="P88" s="309"/>
      <c r="Q88" s="242"/>
      <c r="R88" s="241"/>
      <c r="S88" s="309"/>
      <c r="T88" s="242"/>
      <c r="U88" s="241"/>
      <c r="V88" s="309"/>
      <c r="W88" s="310"/>
      <c r="AC88" s="145" t="b">
        <v>0</v>
      </c>
      <c r="AD88" s="145" t="b">
        <v>0</v>
      </c>
      <c r="AE88" s="145" t="b">
        <v>0</v>
      </c>
      <c r="AG88" s="145" t="str">
        <f>IF(AC88=TRUE,"1","")</f>
        <v/>
      </c>
      <c r="AH88" s="145" t="str">
        <f>IF(AD88=TRUE,"2","")</f>
        <v/>
      </c>
      <c r="AI88" s="145" t="str">
        <f>IF(AE88=TRUE,"3","")</f>
        <v/>
      </c>
      <c r="AJ88" s="159" t="str">
        <f>AG88&amp;AH88&amp;AI88</f>
        <v/>
      </c>
    </row>
    <row r="89" spans="2:36" ht="6" customHeight="1">
      <c r="B89" s="106"/>
      <c r="C89" s="106"/>
      <c r="D89" s="106"/>
      <c r="E89" s="106"/>
      <c r="F89" s="106"/>
      <c r="G89" s="106"/>
      <c r="H89" s="106"/>
      <c r="I89" s="106"/>
      <c r="J89" s="106"/>
      <c r="K89" s="106"/>
      <c r="L89" s="106"/>
      <c r="M89" s="106"/>
      <c r="N89" s="107"/>
      <c r="O89" s="261" t="str">
        <f>O86</f>
        <v>(4)</v>
      </c>
      <c r="P89" s="262"/>
      <c r="Q89" s="262"/>
      <c r="R89" s="261" t="str">
        <f>R86</f>
        <v>(5)</v>
      </c>
      <c r="S89" s="262"/>
      <c r="T89" s="262"/>
      <c r="U89" s="262" t="str">
        <f>U86</f>
        <v>(6)</v>
      </c>
      <c r="V89" s="262"/>
      <c r="W89" s="262"/>
    </row>
    <row r="90" spans="2:36" ht="41.25" customHeight="1" thickBot="1">
      <c r="B90" s="264" t="s">
        <v>378</v>
      </c>
      <c r="C90" s="264"/>
      <c r="D90" s="264"/>
      <c r="E90" s="264"/>
      <c r="F90" s="264"/>
      <c r="G90" s="264"/>
      <c r="H90" s="264"/>
      <c r="I90" s="264"/>
      <c r="J90" s="264"/>
      <c r="K90" s="264"/>
      <c r="L90" s="264"/>
      <c r="M90" s="264"/>
      <c r="N90" s="264"/>
      <c r="O90" s="263"/>
      <c r="P90" s="263"/>
      <c r="Q90" s="263"/>
      <c r="R90" s="263"/>
      <c r="S90" s="263"/>
      <c r="T90" s="263"/>
      <c r="U90" s="263"/>
      <c r="V90" s="263"/>
      <c r="W90" s="263"/>
    </row>
    <row r="91" spans="2:36" ht="36.75" customHeight="1">
      <c r="B91" s="79" t="s">
        <v>244</v>
      </c>
      <c r="C91" s="265" t="s">
        <v>355</v>
      </c>
      <c r="D91" s="265"/>
      <c r="E91" s="265"/>
      <c r="F91" s="265"/>
      <c r="G91" s="265"/>
      <c r="H91" s="265"/>
      <c r="I91" s="265"/>
      <c r="J91" s="265"/>
      <c r="K91" s="265"/>
      <c r="L91" s="265"/>
      <c r="M91" s="265"/>
      <c r="N91" s="265"/>
      <c r="O91" s="266"/>
      <c r="P91" s="266"/>
      <c r="Q91" s="266"/>
      <c r="R91" s="266"/>
      <c r="S91" s="266"/>
      <c r="T91" s="266"/>
      <c r="U91" s="266"/>
      <c r="V91" s="266"/>
      <c r="W91" s="305"/>
      <c r="AC91" s="145" t="b">
        <v>0</v>
      </c>
      <c r="AD91" s="145" t="b">
        <v>0</v>
      </c>
      <c r="AE91" s="145" t="b">
        <v>0</v>
      </c>
      <c r="AG91" s="145" t="str">
        <f t="shared" ref="AG91:AG100" si="20">IF(AC91=TRUE,"1","")</f>
        <v/>
      </c>
      <c r="AH91" s="145" t="str">
        <f t="shared" ref="AH91:AH100" si="21">IF(AD91=TRUE,"2","")</f>
        <v/>
      </c>
      <c r="AI91" s="145" t="str">
        <f t="shared" ref="AI91" si="22">IF(AE91=TRUE,"3","")</f>
        <v/>
      </c>
      <c r="AJ91" s="159" t="str">
        <f>AG91&amp;AH91&amp;AI91</f>
        <v/>
      </c>
    </row>
    <row r="92" spans="2:36" ht="18" customHeight="1">
      <c r="B92" s="74" t="s">
        <v>245</v>
      </c>
      <c r="C92" s="311" t="s">
        <v>356</v>
      </c>
      <c r="D92" s="311"/>
      <c r="E92" s="311"/>
      <c r="F92" s="311"/>
      <c r="G92" s="311"/>
      <c r="H92" s="311"/>
      <c r="I92" s="311"/>
      <c r="J92" s="311"/>
      <c r="K92" s="311"/>
      <c r="L92" s="311"/>
      <c r="M92" s="311"/>
      <c r="N92" s="311"/>
      <c r="O92" s="256"/>
      <c r="P92" s="256"/>
      <c r="Q92" s="256"/>
      <c r="R92" s="256"/>
      <c r="S92" s="256"/>
      <c r="T92" s="256"/>
      <c r="U92" s="256"/>
      <c r="V92" s="256"/>
      <c r="W92" s="257"/>
      <c r="AC92" s="145" t="b">
        <v>0</v>
      </c>
      <c r="AD92" s="145" t="b">
        <v>0</v>
      </c>
      <c r="AE92" s="145" t="b">
        <v>0</v>
      </c>
      <c r="AG92" s="145" t="str">
        <f t="shared" si="20"/>
        <v/>
      </c>
      <c r="AH92" s="145" t="str">
        <f t="shared" si="21"/>
        <v/>
      </c>
      <c r="AI92" s="145" t="str">
        <f>IF(AE92=TRUE,"3","")</f>
        <v/>
      </c>
      <c r="AJ92" s="159" t="str">
        <f t="shared" ref="AJ92:AJ99" si="23">AG92&amp;AH92&amp;AI92</f>
        <v/>
      </c>
    </row>
    <row r="93" spans="2:36" ht="18" customHeight="1">
      <c r="B93" s="74" t="s">
        <v>246</v>
      </c>
      <c r="C93" s="311" t="s">
        <v>357</v>
      </c>
      <c r="D93" s="311"/>
      <c r="E93" s="311"/>
      <c r="F93" s="311"/>
      <c r="G93" s="311"/>
      <c r="H93" s="311"/>
      <c r="I93" s="311"/>
      <c r="J93" s="311"/>
      <c r="K93" s="311"/>
      <c r="L93" s="311"/>
      <c r="M93" s="311"/>
      <c r="N93" s="311"/>
      <c r="O93" s="256"/>
      <c r="P93" s="256"/>
      <c r="Q93" s="256"/>
      <c r="R93" s="256"/>
      <c r="S93" s="256"/>
      <c r="T93" s="256"/>
      <c r="U93" s="256"/>
      <c r="V93" s="256"/>
      <c r="W93" s="257"/>
      <c r="AC93" s="145" t="b">
        <v>0</v>
      </c>
      <c r="AD93" s="145" t="b">
        <v>0</v>
      </c>
      <c r="AE93" s="145" t="b">
        <v>0</v>
      </c>
      <c r="AG93" s="145" t="str">
        <f t="shared" si="20"/>
        <v/>
      </c>
      <c r="AH93" s="145" t="str">
        <f t="shared" si="21"/>
        <v/>
      </c>
      <c r="AI93" s="145" t="str">
        <f t="shared" ref="AI93:AI94" si="24">IF(AE93=TRUE,"3","")</f>
        <v/>
      </c>
      <c r="AJ93" s="159" t="str">
        <f t="shared" si="23"/>
        <v/>
      </c>
    </row>
    <row r="94" spans="2:36" ht="18" customHeight="1">
      <c r="B94" s="74" t="s">
        <v>247</v>
      </c>
      <c r="C94" s="311" t="s">
        <v>358</v>
      </c>
      <c r="D94" s="311"/>
      <c r="E94" s="311"/>
      <c r="F94" s="311"/>
      <c r="G94" s="311"/>
      <c r="H94" s="311"/>
      <c r="I94" s="311"/>
      <c r="J94" s="311"/>
      <c r="K94" s="311"/>
      <c r="L94" s="311"/>
      <c r="M94" s="311"/>
      <c r="N94" s="311"/>
      <c r="O94" s="256"/>
      <c r="P94" s="256"/>
      <c r="Q94" s="256"/>
      <c r="R94" s="256"/>
      <c r="S94" s="256"/>
      <c r="T94" s="256"/>
      <c r="U94" s="256"/>
      <c r="V94" s="256"/>
      <c r="W94" s="257"/>
      <c r="AC94" s="145" t="b">
        <v>0</v>
      </c>
      <c r="AD94" s="145" t="b">
        <v>0</v>
      </c>
      <c r="AE94" s="145" t="b">
        <v>0</v>
      </c>
      <c r="AG94" s="145" t="str">
        <f t="shared" si="20"/>
        <v/>
      </c>
      <c r="AH94" s="145" t="str">
        <f t="shared" si="21"/>
        <v/>
      </c>
      <c r="AI94" s="145" t="str">
        <f t="shared" si="24"/>
        <v/>
      </c>
      <c r="AJ94" s="159" t="str">
        <f t="shared" si="23"/>
        <v/>
      </c>
    </row>
    <row r="95" spans="2:36" ht="43.5" customHeight="1">
      <c r="B95" s="74" t="s">
        <v>248</v>
      </c>
      <c r="C95" s="311" t="s">
        <v>359</v>
      </c>
      <c r="D95" s="311"/>
      <c r="E95" s="311"/>
      <c r="F95" s="311"/>
      <c r="G95" s="311"/>
      <c r="H95" s="311"/>
      <c r="I95" s="311"/>
      <c r="J95" s="311"/>
      <c r="K95" s="311"/>
      <c r="L95" s="311"/>
      <c r="M95" s="311"/>
      <c r="N95" s="311"/>
      <c r="O95" s="256"/>
      <c r="P95" s="256"/>
      <c r="Q95" s="256"/>
      <c r="R95" s="256"/>
      <c r="S95" s="256"/>
      <c r="T95" s="256"/>
      <c r="U95" s="256"/>
      <c r="V95" s="256"/>
      <c r="W95" s="257"/>
      <c r="AC95" s="145" t="b">
        <v>0</v>
      </c>
      <c r="AD95" s="145" t="b">
        <v>0</v>
      </c>
      <c r="AE95" s="145" t="b">
        <v>0</v>
      </c>
      <c r="AG95" s="145" t="str">
        <f t="shared" si="20"/>
        <v/>
      </c>
      <c r="AH95" s="145" t="str">
        <f t="shared" si="21"/>
        <v/>
      </c>
      <c r="AI95" s="145" t="str">
        <f>IF(AE95=TRUE,"3","")</f>
        <v/>
      </c>
      <c r="AJ95" s="159" t="str">
        <f t="shared" si="23"/>
        <v/>
      </c>
    </row>
    <row r="96" spans="2:36" ht="18" customHeight="1">
      <c r="B96" s="74" t="s">
        <v>249</v>
      </c>
      <c r="C96" s="311" t="s">
        <v>360</v>
      </c>
      <c r="D96" s="311"/>
      <c r="E96" s="311"/>
      <c r="F96" s="311"/>
      <c r="G96" s="311"/>
      <c r="H96" s="311"/>
      <c r="I96" s="311"/>
      <c r="J96" s="311"/>
      <c r="K96" s="311"/>
      <c r="L96" s="311"/>
      <c r="M96" s="311"/>
      <c r="N96" s="311"/>
      <c r="O96" s="256"/>
      <c r="P96" s="256"/>
      <c r="Q96" s="256"/>
      <c r="R96" s="256"/>
      <c r="S96" s="256"/>
      <c r="T96" s="256"/>
      <c r="U96" s="256"/>
      <c r="V96" s="256"/>
      <c r="W96" s="257"/>
      <c r="AC96" s="145" t="b">
        <v>0</v>
      </c>
      <c r="AD96" s="145" t="b">
        <v>0</v>
      </c>
      <c r="AE96" s="145" t="b">
        <v>0</v>
      </c>
      <c r="AG96" s="145" t="str">
        <f t="shared" si="20"/>
        <v/>
      </c>
      <c r="AH96" s="145" t="str">
        <f t="shared" si="21"/>
        <v/>
      </c>
      <c r="AI96" s="145" t="str">
        <f t="shared" ref="AI96:AI99" si="25">IF(AE96=TRUE,"3","")</f>
        <v/>
      </c>
      <c r="AJ96" s="159" t="str">
        <f t="shared" si="23"/>
        <v/>
      </c>
    </row>
    <row r="97" spans="2:36" ht="18" customHeight="1">
      <c r="B97" s="74" t="s">
        <v>250</v>
      </c>
      <c r="C97" s="311" t="s">
        <v>361</v>
      </c>
      <c r="D97" s="311"/>
      <c r="E97" s="311"/>
      <c r="F97" s="311"/>
      <c r="G97" s="311"/>
      <c r="H97" s="311"/>
      <c r="I97" s="311"/>
      <c r="J97" s="311"/>
      <c r="K97" s="311"/>
      <c r="L97" s="311"/>
      <c r="M97" s="311"/>
      <c r="N97" s="311"/>
      <c r="O97" s="256"/>
      <c r="P97" s="256"/>
      <c r="Q97" s="256"/>
      <c r="R97" s="256"/>
      <c r="S97" s="256"/>
      <c r="T97" s="256"/>
      <c r="U97" s="256"/>
      <c r="V97" s="256"/>
      <c r="W97" s="257"/>
      <c r="AC97" s="145" t="b">
        <v>0</v>
      </c>
      <c r="AD97" s="145" t="b">
        <v>0</v>
      </c>
      <c r="AE97" s="145" t="b">
        <v>0</v>
      </c>
      <c r="AG97" s="145" t="str">
        <f t="shared" si="20"/>
        <v/>
      </c>
      <c r="AH97" s="145" t="str">
        <f t="shared" si="21"/>
        <v/>
      </c>
      <c r="AI97" s="145" t="str">
        <f t="shared" si="25"/>
        <v/>
      </c>
      <c r="AJ97" s="159" t="str">
        <f t="shared" si="23"/>
        <v/>
      </c>
    </row>
    <row r="98" spans="2:36" ht="18" customHeight="1">
      <c r="B98" s="74" t="s">
        <v>251</v>
      </c>
      <c r="C98" s="311" t="s">
        <v>362</v>
      </c>
      <c r="D98" s="311"/>
      <c r="E98" s="311"/>
      <c r="F98" s="311"/>
      <c r="G98" s="311"/>
      <c r="H98" s="311"/>
      <c r="I98" s="311"/>
      <c r="J98" s="311"/>
      <c r="K98" s="311"/>
      <c r="L98" s="311"/>
      <c r="M98" s="311"/>
      <c r="N98" s="311"/>
      <c r="O98" s="256"/>
      <c r="P98" s="256"/>
      <c r="Q98" s="256"/>
      <c r="R98" s="256"/>
      <c r="S98" s="256"/>
      <c r="T98" s="256"/>
      <c r="U98" s="256"/>
      <c r="V98" s="256"/>
      <c r="W98" s="257"/>
      <c r="AC98" s="145" t="b">
        <v>0</v>
      </c>
      <c r="AD98" s="145" t="b">
        <v>0</v>
      </c>
      <c r="AE98" s="145" t="b">
        <v>0</v>
      </c>
      <c r="AG98" s="145" t="str">
        <f t="shared" si="20"/>
        <v/>
      </c>
      <c r="AH98" s="145" t="str">
        <f t="shared" si="21"/>
        <v/>
      </c>
      <c r="AI98" s="145" t="str">
        <f t="shared" si="25"/>
        <v/>
      </c>
      <c r="AJ98" s="159" t="str">
        <f t="shared" si="23"/>
        <v/>
      </c>
    </row>
    <row r="99" spans="2:36" ht="18" customHeight="1">
      <c r="B99" s="74" t="s">
        <v>252</v>
      </c>
      <c r="C99" s="311" t="s">
        <v>363</v>
      </c>
      <c r="D99" s="311"/>
      <c r="E99" s="311"/>
      <c r="F99" s="311"/>
      <c r="G99" s="311"/>
      <c r="H99" s="311"/>
      <c r="I99" s="311"/>
      <c r="J99" s="311"/>
      <c r="K99" s="311"/>
      <c r="L99" s="311"/>
      <c r="M99" s="311"/>
      <c r="N99" s="311"/>
      <c r="O99" s="256"/>
      <c r="P99" s="256"/>
      <c r="Q99" s="256"/>
      <c r="R99" s="256"/>
      <c r="S99" s="256"/>
      <c r="T99" s="256"/>
      <c r="U99" s="256"/>
      <c r="V99" s="256"/>
      <c r="W99" s="257"/>
      <c r="AC99" s="145" t="b">
        <v>0</v>
      </c>
      <c r="AD99" s="145" t="b">
        <v>0</v>
      </c>
      <c r="AE99" s="145" t="b">
        <v>0</v>
      </c>
      <c r="AG99" s="145" t="str">
        <f t="shared" si="20"/>
        <v/>
      </c>
      <c r="AH99" s="145" t="str">
        <f t="shared" si="21"/>
        <v/>
      </c>
      <c r="AI99" s="145" t="str">
        <f t="shared" si="25"/>
        <v/>
      </c>
      <c r="AJ99" s="159" t="str">
        <f t="shared" si="23"/>
        <v/>
      </c>
    </row>
    <row r="100" spans="2:36" ht="18" customHeight="1">
      <c r="B100" s="80" t="s">
        <v>253</v>
      </c>
      <c r="C100" s="255" t="s">
        <v>364</v>
      </c>
      <c r="D100" s="255"/>
      <c r="E100" s="255"/>
      <c r="F100" s="255"/>
      <c r="G100" s="255"/>
      <c r="H100" s="255"/>
      <c r="I100" s="255"/>
      <c r="J100" s="255"/>
      <c r="K100" s="255"/>
      <c r="L100" s="255"/>
      <c r="M100" s="255"/>
      <c r="N100" s="255"/>
      <c r="O100" s="312"/>
      <c r="P100" s="312"/>
      <c r="Q100" s="312"/>
      <c r="R100" s="312"/>
      <c r="S100" s="312"/>
      <c r="T100" s="312"/>
      <c r="U100" s="312"/>
      <c r="V100" s="312"/>
      <c r="W100" s="314"/>
      <c r="AC100" s="145" t="b">
        <v>0</v>
      </c>
      <c r="AD100" s="145" t="b">
        <v>0</v>
      </c>
      <c r="AE100" s="145" t="b">
        <v>0</v>
      </c>
      <c r="AG100" s="145" t="str">
        <f t="shared" si="20"/>
        <v/>
      </c>
      <c r="AH100" s="145" t="str">
        <f t="shared" si="21"/>
        <v/>
      </c>
      <c r="AI100" s="145" t="str">
        <f>IF(AE100=TRUE,"3","")</f>
        <v/>
      </c>
      <c r="AJ100" s="159" t="str">
        <f>AG100&amp;AH100&amp;AI100</f>
        <v/>
      </c>
    </row>
    <row r="101" spans="2:36" ht="30.75" customHeight="1" thickBot="1">
      <c r="B101" s="76" t="s">
        <v>35</v>
      </c>
      <c r="C101" s="112"/>
      <c r="D101" s="112"/>
      <c r="E101" s="316"/>
      <c r="F101" s="316"/>
      <c r="G101" s="316"/>
      <c r="H101" s="316"/>
      <c r="I101" s="316"/>
      <c r="J101" s="316"/>
      <c r="K101" s="316"/>
      <c r="L101" s="316"/>
      <c r="M101" s="316"/>
      <c r="N101" s="316"/>
      <c r="O101" s="313"/>
      <c r="P101" s="313"/>
      <c r="Q101" s="313"/>
      <c r="R101" s="313"/>
      <c r="S101" s="313"/>
      <c r="T101" s="313"/>
      <c r="U101" s="313"/>
      <c r="V101" s="313"/>
      <c r="W101" s="315"/>
      <c r="Z101" s="160"/>
      <c r="AC101" s="140" t="str">
        <f>IF(E101="","",E101)</f>
        <v/>
      </c>
      <c r="AD101" s="138" t="s">
        <v>406</v>
      </c>
      <c r="AE101" s="139"/>
      <c r="AF101" s="139" t="str">
        <f>IF(COUNTIF(AC100:AE100,"TRUE")&gt;0,1,"")</f>
        <v/>
      </c>
    </row>
    <row r="104" spans="2:36" ht="18" customHeight="1">
      <c r="B104" s="185" t="s">
        <v>226</v>
      </c>
      <c r="C104" s="185"/>
      <c r="D104" s="6" t="s">
        <v>227</v>
      </c>
    </row>
    <row r="105" spans="2:36" ht="18" customHeight="1">
      <c r="B105" s="30"/>
      <c r="D105" s="6" t="s">
        <v>328</v>
      </c>
    </row>
    <row r="106" spans="2:36" ht="25.5" customHeight="1">
      <c r="B106" s="26"/>
      <c r="C106" s="12"/>
      <c r="D106" s="12"/>
      <c r="E106" s="12"/>
      <c r="F106" s="12"/>
      <c r="G106" s="12"/>
      <c r="H106" s="12"/>
      <c r="I106" s="12"/>
      <c r="J106" s="12"/>
      <c r="K106" s="12"/>
      <c r="L106" s="12"/>
      <c r="M106" s="12"/>
      <c r="N106" s="12"/>
      <c r="O106" s="238" t="s">
        <v>30</v>
      </c>
      <c r="P106" s="239"/>
      <c r="Q106" s="240"/>
      <c r="R106" s="238" t="s">
        <v>46</v>
      </c>
      <c r="S106" s="239"/>
      <c r="T106" s="239"/>
      <c r="U106" s="238" t="s">
        <v>256</v>
      </c>
      <c r="V106" s="239"/>
      <c r="W106" s="240"/>
    </row>
    <row r="107" spans="2:36" ht="136.5" customHeight="1" thickBot="1">
      <c r="B107" s="86"/>
      <c r="C107" s="86"/>
      <c r="D107" s="86"/>
      <c r="E107" s="86"/>
      <c r="F107" s="86"/>
      <c r="G107" s="86"/>
      <c r="H107" s="86"/>
      <c r="I107" s="86"/>
      <c r="J107" s="86"/>
      <c r="K107" s="86"/>
      <c r="L107" s="86"/>
      <c r="M107" s="86"/>
      <c r="N107" s="86"/>
      <c r="O107" s="246" t="s">
        <v>329</v>
      </c>
      <c r="P107" s="306"/>
      <c r="Q107" s="247"/>
      <c r="R107" s="246" t="s">
        <v>330</v>
      </c>
      <c r="S107" s="306"/>
      <c r="T107" s="306"/>
      <c r="U107" s="246" t="s">
        <v>418</v>
      </c>
      <c r="V107" s="306"/>
      <c r="W107" s="247"/>
    </row>
    <row r="108" spans="2:36" ht="41.25" customHeight="1" thickBot="1">
      <c r="B108" s="307" t="s">
        <v>376</v>
      </c>
      <c r="C108" s="308"/>
      <c r="D108" s="308"/>
      <c r="E108" s="308"/>
      <c r="F108" s="308"/>
      <c r="G108" s="308"/>
      <c r="H108" s="308"/>
      <c r="I108" s="308"/>
      <c r="J108" s="308"/>
      <c r="K108" s="308"/>
      <c r="L108" s="308"/>
      <c r="M108" s="308"/>
      <c r="N108" s="308"/>
      <c r="O108" s="241"/>
      <c r="P108" s="309"/>
      <c r="Q108" s="242"/>
      <c r="R108" s="241"/>
      <c r="S108" s="309"/>
      <c r="T108" s="242"/>
      <c r="U108" s="241"/>
      <c r="V108" s="309"/>
      <c r="W108" s="310"/>
      <c r="AC108" s="145" t="b">
        <v>0</v>
      </c>
      <c r="AD108" s="145" t="b">
        <v>0</v>
      </c>
      <c r="AE108" s="145" t="b">
        <v>0</v>
      </c>
      <c r="AG108" s="145" t="str">
        <f>IF(AC108=TRUE,"1","")</f>
        <v/>
      </c>
      <c r="AH108" s="145" t="str">
        <f>IF(AD108=TRUE,"2","")</f>
        <v/>
      </c>
      <c r="AI108" s="145" t="str">
        <f>IF(AE108=TRUE,"3","")</f>
        <v/>
      </c>
      <c r="AJ108" s="159" t="str">
        <f>AG108&amp;AH108&amp;AI108</f>
        <v/>
      </c>
    </row>
    <row r="109" spans="2:36" ht="6" customHeight="1">
      <c r="B109" s="106"/>
      <c r="C109" s="106"/>
      <c r="D109" s="106"/>
      <c r="E109" s="106"/>
      <c r="F109" s="106"/>
      <c r="G109" s="106"/>
      <c r="H109" s="106"/>
      <c r="I109" s="106"/>
      <c r="J109" s="106"/>
      <c r="K109" s="106"/>
      <c r="L109" s="106"/>
      <c r="M109" s="106"/>
      <c r="N109" s="107"/>
      <c r="O109" s="261" t="s">
        <v>45</v>
      </c>
      <c r="P109" s="262"/>
      <c r="Q109" s="262"/>
      <c r="R109" s="261" t="s">
        <v>55</v>
      </c>
      <c r="S109" s="262"/>
      <c r="T109" s="262"/>
      <c r="U109" s="262" t="s">
        <v>60</v>
      </c>
      <c r="V109" s="262"/>
      <c r="W109" s="262"/>
    </row>
    <row r="110" spans="2:36" ht="41.25" customHeight="1" thickBot="1">
      <c r="B110" s="264" t="s">
        <v>378</v>
      </c>
      <c r="C110" s="264"/>
      <c r="D110" s="264"/>
      <c r="E110" s="264"/>
      <c r="F110" s="264"/>
      <c r="G110" s="264"/>
      <c r="H110" s="264"/>
      <c r="I110" s="264"/>
      <c r="J110" s="264"/>
      <c r="K110" s="264"/>
      <c r="L110" s="264"/>
      <c r="M110" s="264"/>
      <c r="N110" s="264"/>
      <c r="O110" s="263"/>
      <c r="P110" s="263"/>
      <c r="Q110" s="263"/>
      <c r="R110" s="263"/>
      <c r="S110" s="263"/>
      <c r="T110" s="263"/>
      <c r="U110" s="263"/>
      <c r="V110" s="263"/>
      <c r="W110" s="263"/>
    </row>
    <row r="111" spans="2:36" ht="36.75" customHeight="1">
      <c r="B111" s="79" t="s">
        <v>244</v>
      </c>
      <c r="C111" s="265" t="s">
        <v>355</v>
      </c>
      <c r="D111" s="265"/>
      <c r="E111" s="265"/>
      <c r="F111" s="265"/>
      <c r="G111" s="265"/>
      <c r="H111" s="265"/>
      <c r="I111" s="265"/>
      <c r="J111" s="265"/>
      <c r="K111" s="265"/>
      <c r="L111" s="265"/>
      <c r="M111" s="265"/>
      <c r="N111" s="265"/>
      <c r="O111" s="266"/>
      <c r="P111" s="266"/>
      <c r="Q111" s="266"/>
      <c r="R111" s="266"/>
      <c r="S111" s="266"/>
      <c r="T111" s="266"/>
      <c r="U111" s="266"/>
      <c r="V111" s="266"/>
      <c r="W111" s="266"/>
      <c r="AC111" s="145" t="b">
        <v>0</v>
      </c>
      <c r="AD111" s="145" t="b">
        <v>0</v>
      </c>
      <c r="AE111" s="145" t="b">
        <v>0</v>
      </c>
      <c r="AG111" s="145" t="str">
        <f t="shared" ref="AG111:AG120" si="26">IF(AC111=TRUE,"1","")</f>
        <v/>
      </c>
      <c r="AH111" s="145" t="str">
        <f t="shared" ref="AH111:AH120" si="27">IF(AD111=TRUE,"2","")</f>
        <v/>
      </c>
      <c r="AI111" s="145" t="str">
        <f t="shared" ref="AI111" si="28">IF(AE111=TRUE,"3","")</f>
        <v/>
      </c>
      <c r="AJ111" s="159" t="str">
        <f>AG111&amp;AH111&amp;AI111</f>
        <v/>
      </c>
    </row>
    <row r="112" spans="2:36" ht="18" customHeight="1">
      <c r="B112" s="74" t="s">
        <v>245</v>
      </c>
      <c r="C112" s="311" t="s">
        <v>356</v>
      </c>
      <c r="D112" s="311"/>
      <c r="E112" s="311"/>
      <c r="F112" s="311"/>
      <c r="G112" s="311"/>
      <c r="H112" s="311"/>
      <c r="I112" s="311"/>
      <c r="J112" s="311"/>
      <c r="K112" s="311"/>
      <c r="L112" s="311"/>
      <c r="M112" s="311"/>
      <c r="N112" s="311"/>
      <c r="O112" s="256"/>
      <c r="P112" s="256"/>
      <c r="Q112" s="256"/>
      <c r="R112" s="256"/>
      <c r="S112" s="256"/>
      <c r="T112" s="256"/>
      <c r="U112" s="256"/>
      <c r="V112" s="256"/>
      <c r="W112" s="256"/>
      <c r="AC112" s="145" t="b">
        <v>0</v>
      </c>
      <c r="AD112" s="145" t="b">
        <v>0</v>
      </c>
      <c r="AE112" s="145" t="b">
        <v>0</v>
      </c>
      <c r="AG112" s="145" t="str">
        <f t="shared" si="26"/>
        <v/>
      </c>
      <c r="AH112" s="145" t="str">
        <f t="shared" si="27"/>
        <v/>
      </c>
      <c r="AI112" s="145" t="str">
        <f>IF(AE112=TRUE,"3","")</f>
        <v/>
      </c>
      <c r="AJ112" s="159" t="str">
        <f t="shared" ref="AJ112:AJ119" si="29">AG112&amp;AH112&amp;AI112</f>
        <v/>
      </c>
    </row>
    <row r="113" spans="2:36" ht="18" customHeight="1">
      <c r="B113" s="74" t="s">
        <v>246</v>
      </c>
      <c r="C113" s="311" t="s">
        <v>357</v>
      </c>
      <c r="D113" s="311"/>
      <c r="E113" s="311"/>
      <c r="F113" s="311"/>
      <c r="G113" s="311"/>
      <c r="H113" s="311"/>
      <c r="I113" s="311"/>
      <c r="J113" s="311"/>
      <c r="K113" s="311"/>
      <c r="L113" s="311"/>
      <c r="M113" s="311"/>
      <c r="N113" s="311"/>
      <c r="O113" s="256"/>
      <c r="P113" s="256"/>
      <c r="Q113" s="256"/>
      <c r="R113" s="256"/>
      <c r="S113" s="256"/>
      <c r="T113" s="256"/>
      <c r="U113" s="256"/>
      <c r="V113" s="256"/>
      <c r="W113" s="256"/>
      <c r="AC113" s="145" t="b">
        <v>0</v>
      </c>
      <c r="AD113" s="145" t="b">
        <v>0</v>
      </c>
      <c r="AE113" s="145" t="b">
        <v>0</v>
      </c>
      <c r="AG113" s="145" t="str">
        <f t="shared" si="26"/>
        <v/>
      </c>
      <c r="AH113" s="145" t="str">
        <f t="shared" si="27"/>
        <v/>
      </c>
      <c r="AI113" s="145" t="str">
        <f t="shared" ref="AI113:AI114" si="30">IF(AE113=TRUE,"3","")</f>
        <v/>
      </c>
      <c r="AJ113" s="159" t="str">
        <f t="shared" si="29"/>
        <v/>
      </c>
    </row>
    <row r="114" spans="2:36" ht="18" customHeight="1">
      <c r="B114" s="74" t="s">
        <v>247</v>
      </c>
      <c r="C114" s="311" t="s">
        <v>358</v>
      </c>
      <c r="D114" s="311"/>
      <c r="E114" s="311"/>
      <c r="F114" s="311"/>
      <c r="G114" s="311"/>
      <c r="H114" s="311"/>
      <c r="I114" s="311"/>
      <c r="J114" s="311"/>
      <c r="K114" s="311"/>
      <c r="L114" s="311"/>
      <c r="M114" s="311"/>
      <c r="N114" s="311"/>
      <c r="O114" s="256"/>
      <c r="P114" s="256"/>
      <c r="Q114" s="256"/>
      <c r="R114" s="256"/>
      <c r="S114" s="256"/>
      <c r="T114" s="256"/>
      <c r="U114" s="256"/>
      <c r="V114" s="256"/>
      <c r="W114" s="256"/>
      <c r="AC114" s="145" t="b">
        <v>0</v>
      </c>
      <c r="AD114" s="145" t="b">
        <v>0</v>
      </c>
      <c r="AE114" s="145" t="b">
        <v>0</v>
      </c>
      <c r="AG114" s="145" t="str">
        <f t="shared" si="26"/>
        <v/>
      </c>
      <c r="AH114" s="145" t="str">
        <f t="shared" si="27"/>
        <v/>
      </c>
      <c r="AI114" s="145" t="str">
        <f t="shared" si="30"/>
        <v/>
      </c>
      <c r="AJ114" s="159" t="str">
        <f t="shared" si="29"/>
        <v/>
      </c>
    </row>
    <row r="115" spans="2:36" ht="43.5" customHeight="1">
      <c r="B115" s="74" t="s">
        <v>248</v>
      </c>
      <c r="C115" s="311" t="s">
        <v>359</v>
      </c>
      <c r="D115" s="311"/>
      <c r="E115" s="311"/>
      <c r="F115" s="311"/>
      <c r="G115" s="311"/>
      <c r="H115" s="311"/>
      <c r="I115" s="311"/>
      <c r="J115" s="311"/>
      <c r="K115" s="311"/>
      <c r="L115" s="311"/>
      <c r="M115" s="311"/>
      <c r="N115" s="311"/>
      <c r="O115" s="256"/>
      <c r="P115" s="256"/>
      <c r="Q115" s="256"/>
      <c r="R115" s="256"/>
      <c r="S115" s="256"/>
      <c r="T115" s="256"/>
      <c r="U115" s="256"/>
      <c r="V115" s="256"/>
      <c r="W115" s="256"/>
      <c r="AC115" s="145" t="b">
        <v>0</v>
      </c>
      <c r="AD115" s="145" t="b">
        <v>0</v>
      </c>
      <c r="AE115" s="145" t="b">
        <v>0</v>
      </c>
      <c r="AG115" s="145" t="str">
        <f t="shared" si="26"/>
        <v/>
      </c>
      <c r="AH115" s="145" t="str">
        <f t="shared" si="27"/>
        <v/>
      </c>
      <c r="AI115" s="145" t="str">
        <f>IF(AE115=TRUE,"3","")</f>
        <v/>
      </c>
      <c r="AJ115" s="159" t="str">
        <f t="shared" si="29"/>
        <v/>
      </c>
    </row>
    <row r="116" spans="2:36" ht="18" customHeight="1">
      <c r="B116" s="74" t="s">
        <v>249</v>
      </c>
      <c r="C116" s="311" t="s">
        <v>360</v>
      </c>
      <c r="D116" s="311"/>
      <c r="E116" s="311"/>
      <c r="F116" s="311"/>
      <c r="G116" s="311"/>
      <c r="H116" s="311"/>
      <c r="I116" s="311"/>
      <c r="J116" s="311"/>
      <c r="K116" s="311"/>
      <c r="L116" s="311"/>
      <c r="M116" s="311"/>
      <c r="N116" s="311"/>
      <c r="O116" s="256"/>
      <c r="P116" s="256"/>
      <c r="Q116" s="256"/>
      <c r="R116" s="256"/>
      <c r="S116" s="256"/>
      <c r="T116" s="256"/>
      <c r="U116" s="256"/>
      <c r="V116" s="256"/>
      <c r="W116" s="256"/>
      <c r="AC116" s="145" t="b">
        <v>0</v>
      </c>
      <c r="AD116" s="145" t="b">
        <v>0</v>
      </c>
      <c r="AE116" s="145" t="b">
        <v>0</v>
      </c>
      <c r="AG116" s="145" t="str">
        <f t="shared" si="26"/>
        <v/>
      </c>
      <c r="AH116" s="145" t="str">
        <f t="shared" si="27"/>
        <v/>
      </c>
      <c r="AI116" s="145" t="str">
        <f t="shared" ref="AI116:AI119" si="31">IF(AE116=TRUE,"3","")</f>
        <v/>
      </c>
      <c r="AJ116" s="159" t="str">
        <f t="shared" si="29"/>
        <v/>
      </c>
    </row>
    <row r="117" spans="2:36" ht="18" customHeight="1">
      <c r="B117" s="74" t="s">
        <v>250</v>
      </c>
      <c r="C117" s="311" t="s">
        <v>361</v>
      </c>
      <c r="D117" s="311"/>
      <c r="E117" s="311"/>
      <c r="F117" s="311"/>
      <c r="G117" s="311"/>
      <c r="H117" s="311"/>
      <c r="I117" s="311"/>
      <c r="J117" s="311"/>
      <c r="K117" s="311"/>
      <c r="L117" s="311"/>
      <c r="M117" s="311"/>
      <c r="N117" s="311"/>
      <c r="O117" s="256"/>
      <c r="P117" s="256"/>
      <c r="Q117" s="256"/>
      <c r="R117" s="256"/>
      <c r="S117" s="256"/>
      <c r="T117" s="256"/>
      <c r="U117" s="256"/>
      <c r="V117" s="256"/>
      <c r="W117" s="256"/>
      <c r="AC117" s="145" t="b">
        <v>0</v>
      </c>
      <c r="AD117" s="145" t="b">
        <v>0</v>
      </c>
      <c r="AE117" s="145" t="b">
        <v>0</v>
      </c>
      <c r="AG117" s="145" t="str">
        <f t="shared" si="26"/>
        <v/>
      </c>
      <c r="AH117" s="145" t="str">
        <f t="shared" si="27"/>
        <v/>
      </c>
      <c r="AI117" s="145" t="str">
        <f t="shared" si="31"/>
        <v/>
      </c>
      <c r="AJ117" s="159" t="str">
        <f t="shared" si="29"/>
        <v/>
      </c>
    </row>
    <row r="118" spans="2:36" ht="18" customHeight="1">
      <c r="B118" s="74" t="s">
        <v>251</v>
      </c>
      <c r="C118" s="311" t="s">
        <v>362</v>
      </c>
      <c r="D118" s="311"/>
      <c r="E118" s="311"/>
      <c r="F118" s="311"/>
      <c r="G118" s="311"/>
      <c r="H118" s="311"/>
      <c r="I118" s="311"/>
      <c r="J118" s="311"/>
      <c r="K118" s="311"/>
      <c r="L118" s="311"/>
      <c r="M118" s="311"/>
      <c r="N118" s="311"/>
      <c r="O118" s="256"/>
      <c r="P118" s="256"/>
      <c r="Q118" s="256"/>
      <c r="R118" s="256"/>
      <c r="S118" s="256"/>
      <c r="T118" s="256"/>
      <c r="U118" s="256"/>
      <c r="V118" s="256"/>
      <c r="W118" s="256"/>
      <c r="AC118" s="145" t="b">
        <v>0</v>
      </c>
      <c r="AD118" s="145" t="b">
        <v>0</v>
      </c>
      <c r="AE118" s="145" t="b">
        <v>0</v>
      </c>
      <c r="AG118" s="145" t="str">
        <f t="shared" si="26"/>
        <v/>
      </c>
      <c r="AH118" s="145" t="str">
        <f t="shared" si="27"/>
        <v/>
      </c>
      <c r="AI118" s="145" t="str">
        <f t="shared" si="31"/>
        <v/>
      </c>
      <c r="AJ118" s="159" t="str">
        <f t="shared" si="29"/>
        <v/>
      </c>
    </row>
    <row r="119" spans="2:36" ht="18" customHeight="1">
      <c r="B119" s="74" t="s">
        <v>252</v>
      </c>
      <c r="C119" s="311" t="s">
        <v>363</v>
      </c>
      <c r="D119" s="311"/>
      <c r="E119" s="311"/>
      <c r="F119" s="311"/>
      <c r="G119" s="311"/>
      <c r="H119" s="311"/>
      <c r="I119" s="311"/>
      <c r="J119" s="311"/>
      <c r="K119" s="311"/>
      <c r="L119" s="311"/>
      <c r="M119" s="311"/>
      <c r="N119" s="311"/>
      <c r="O119" s="256"/>
      <c r="P119" s="256"/>
      <c r="Q119" s="256"/>
      <c r="R119" s="256"/>
      <c r="S119" s="256"/>
      <c r="T119" s="256"/>
      <c r="U119" s="256"/>
      <c r="V119" s="256"/>
      <c r="W119" s="256"/>
      <c r="AC119" s="145" t="b">
        <v>0</v>
      </c>
      <c r="AD119" s="145" t="b">
        <v>0</v>
      </c>
      <c r="AE119" s="145" t="b">
        <v>0</v>
      </c>
      <c r="AG119" s="145" t="str">
        <f t="shared" si="26"/>
        <v/>
      </c>
      <c r="AH119" s="145" t="str">
        <f t="shared" si="27"/>
        <v/>
      </c>
      <c r="AI119" s="145" t="str">
        <f t="shared" si="31"/>
        <v/>
      </c>
      <c r="AJ119" s="159" t="str">
        <f t="shared" si="29"/>
        <v/>
      </c>
    </row>
    <row r="120" spans="2:36" ht="18" customHeight="1">
      <c r="B120" s="80" t="s">
        <v>253</v>
      </c>
      <c r="C120" s="255" t="s">
        <v>364</v>
      </c>
      <c r="D120" s="255"/>
      <c r="E120" s="255"/>
      <c r="F120" s="255"/>
      <c r="G120" s="255"/>
      <c r="H120" s="255"/>
      <c r="I120" s="255"/>
      <c r="J120" s="255"/>
      <c r="K120" s="255"/>
      <c r="L120" s="255"/>
      <c r="M120" s="255"/>
      <c r="N120" s="255"/>
      <c r="O120" s="312"/>
      <c r="P120" s="312"/>
      <c r="Q120" s="312"/>
      <c r="R120" s="312"/>
      <c r="S120" s="312"/>
      <c r="T120" s="312"/>
      <c r="U120" s="312"/>
      <c r="V120" s="312"/>
      <c r="W120" s="312"/>
      <c r="AC120" s="145" t="b">
        <v>0</v>
      </c>
      <c r="AD120" s="145" t="b">
        <v>0</v>
      </c>
      <c r="AE120" s="145" t="b">
        <v>0</v>
      </c>
      <c r="AG120" s="145" t="str">
        <f t="shared" si="26"/>
        <v/>
      </c>
      <c r="AH120" s="145" t="str">
        <f t="shared" si="27"/>
        <v/>
      </c>
      <c r="AI120" s="145" t="str">
        <f>IF(AE120=TRUE,"3","")</f>
        <v/>
      </c>
      <c r="AJ120" s="159" t="str">
        <f>AG120&amp;AH120&amp;AI120</f>
        <v/>
      </c>
    </row>
    <row r="121" spans="2:36" ht="30.75" customHeight="1" thickBot="1">
      <c r="B121" s="76" t="s">
        <v>35</v>
      </c>
      <c r="C121" s="112"/>
      <c r="D121" s="112"/>
      <c r="E121" s="316"/>
      <c r="F121" s="316"/>
      <c r="G121" s="316"/>
      <c r="H121" s="316"/>
      <c r="I121" s="316"/>
      <c r="J121" s="316"/>
      <c r="K121" s="316"/>
      <c r="L121" s="316"/>
      <c r="M121" s="316"/>
      <c r="N121" s="316"/>
      <c r="O121" s="313"/>
      <c r="P121" s="313"/>
      <c r="Q121" s="313"/>
      <c r="R121" s="313"/>
      <c r="S121" s="313"/>
      <c r="T121" s="313"/>
      <c r="U121" s="313"/>
      <c r="V121" s="313"/>
      <c r="W121" s="313"/>
      <c r="Z121" s="160"/>
      <c r="AC121" s="140" t="str">
        <f>IF(E121="","",E121)</f>
        <v/>
      </c>
      <c r="AD121" s="138" t="s">
        <v>406</v>
      </c>
      <c r="AE121" s="139"/>
      <c r="AF121" s="139" t="str">
        <f>IF(COUNTIF(AC120:AE120,"TRUE")&gt;0,1,"")</f>
        <v/>
      </c>
    </row>
    <row r="124" spans="2:36" ht="18" customHeight="1">
      <c r="B124" s="200" t="s">
        <v>68</v>
      </c>
      <c r="C124" s="200"/>
      <c r="D124" s="6" t="s">
        <v>258</v>
      </c>
    </row>
    <row r="125" spans="2:36" ht="18" customHeight="1">
      <c r="D125" s="6" t="s">
        <v>259</v>
      </c>
    </row>
    <row r="127" spans="2:36" ht="21" customHeight="1">
      <c r="B127" s="275" t="s">
        <v>69</v>
      </c>
      <c r="C127" s="276"/>
      <c r="D127" s="276"/>
      <c r="E127" s="277"/>
      <c r="F127" s="188"/>
      <c r="G127" s="278"/>
      <c r="H127" s="278"/>
      <c r="I127" s="278"/>
      <c r="J127" s="278"/>
      <c r="K127" s="278"/>
      <c r="L127" s="278"/>
      <c r="M127" s="276" t="s">
        <v>70</v>
      </c>
      <c r="N127" s="277"/>
      <c r="O127" s="188"/>
      <c r="P127" s="278"/>
      <c r="Q127" s="278"/>
      <c r="R127" s="278"/>
      <c r="S127" s="278"/>
      <c r="T127" s="278"/>
      <c r="U127" s="278"/>
      <c r="V127" s="276" t="s">
        <v>42</v>
      </c>
      <c r="W127" s="277"/>
      <c r="AC127" s="140" t="str">
        <f>IF(F127="","",F127)</f>
        <v/>
      </c>
      <c r="AD127" s="140" t="str">
        <f>IF(O127="","",O127)</f>
        <v/>
      </c>
    </row>
    <row r="129" spans="2:32" ht="18" customHeight="1">
      <c r="B129" s="279" t="s">
        <v>299</v>
      </c>
      <c r="C129" s="195" t="s">
        <v>37</v>
      </c>
      <c r="D129" s="196"/>
      <c r="E129" s="196"/>
      <c r="F129" s="196"/>
      <c r="G129" s="197"/>
      <c r="H129" s="282" t="s">
        <v>341</v>
      </c>
      <c r="I129" s="283"/>
      <c r="J129" s="283"/>
      <c r="K129" s="283"/>
      <c r="L129" s="283"/>
      <c r="M129" s="283"/>
      <c r="N129" s="283"/>
      <c r="O129" s="284"/>
      <c r="P129" s="195" t="s">
        <v>43</v>
      </c>
      <c r="Q129" s="197"/>
      <c r="R129" s="282" t="s">
        <v>342</v>
      </c>
      <c r="S129" s="283"/>
      <c r="T129" s="283"/>
      <c r="U129" s="283"/>
      <c r="V129" s="283"/>
      <c r="W129" s="22" t="s">
        <v>42</v>
      </c>
    </row>
    <row r="130" spans="2:32" ht="18" customHeight="1">
      <c r="B130" s="280"/>
      <c r="C130" s="195"/>
      <c r="D130" s="196"/>
      <c r="E130" s="196"/>
      <c r="F130" s="196"/>
      <c r="G130" s="197"/>
      <c r="H130" s="195" t="s">
        <v>74</v>
      </c>
      <c r="I130" s="196"/>
      <c r="J130" s="196"/>
      <c r="K130" s="196"/>
      <c r="L130" s="196"/>
      <c r="M130" s="196"/>
      <c r="N130" s="196"/>
      <c r="O130" s="197"/>
      <c r="P130" s="195" t="s">
        <v>75</v>
      </c>
      <c r="Q130" s="196"/>
      <c r="R130" s="196"/>
      <c r="S130" s="196"/>
      <c r="T130" s="196"/>
      <c r="U130" s="196"/>
      <c r="V130" s="196"/>
      <c r="W130" s="197"/>
    </row>
    <row r="131" spans="2:32" ht="18" customHeight="1">
      <c r="B131" s="280"/>
      <c r="C131" s="195" t="s">
        <v>71</v>
      </c>
      <c r="D131" s="196"/>
      <c r="E131" s="196"/>
      <c r="F131" s="196"/>
      <c r="G131" s="197"/>
      <c r="H131" s="269" t="s">
        <v>76</v>
      </c>
      <c r="I131" s="270"/>
      <c r="J131" s="270"/>
      <c r="K131" s="270"/>
      <c r="L131" s="270"/>
      <c r="M131" s="270"/>
      <c r="N131" s="270"/>
      <c r="O131" s="271"/>
      <c r="P131" s="272" t="s">
        <v>78</v>
      </c>
      <c r="Q131" s="273"/>
      <c r="R131" s="273"/>
      <c r="S131" s="273"/>
      <c r="T131" s="273"/>
      <c r="U131" s="273"/>
      <c r="V131" s="273"/>
      <c r="W131" s="274"/>
    </row>
    <row r="132" spans="2:32" ht="18" customHeight="1">
      <c r="B132" s="280"/>
      <c r="C132" s="195" t="s">
        <v>72</v>
      </c>
      <c r="D132" s="196"/>
      <c r="E132" s="196"/>
      <c r="F132" s="196"/>
      <c r="G132" s="197"/>
      <c r="H132" s="269" t="s">
        <v>77</v>
      </c>
      <c r="I132" s="270"/>
      <c r="J132" s="270"/>
      <c r="K132" s="270"/>
      <c r="L132" s="270"/>
      <c r="M132" s="270"/>
      <c r="N132" s="270"/>
      <c r="O132" s="271"/>
      <c r="P132" s="272" t="s">
        <v>79</v>
      </c>
      <c r="Q132" s="273"/>
      <c r="R132" s="273"/>
      <c r="S132" s="273"/>
      <c r="T132" s="273"/>
      <c r="U132" s="273"/>
      <c r="V132" s="273"/>
      <c r="W132" s="274"/>
    </row>
    <row r="133" spans="2:32" ht="18" customHeight="1">
      <c r="B133" s="280"/>
      <c r="C133" s="285" t="s">
        <v>73</v>
      </c>
      <c r="D133" s="286"/>
      <c r="E133" s="286"/>
      <c r="F133" s="286"/>
      <c r="G133" s="287"/>
      <c r="H133" s="8" t="s">
        <v>335</v>
      </c>
      <c r="I133" s="62" t="s">
        <v>382</v>
      </c>
      <c r="J133" s="62"/>
      <c r="K133" s="62"/>
      <c r="L133" s="62"/>
      <c r="M133" s="62"/>
      <c r="N133" s="62"/>
      <c r="O133" s="62"/>
      <c r="P133" s="62"/>
      <c r="Q133" s="62"/>
      <c r="R133" s="62"/>
      <c r="S133" s="62"/>
      <c r="T133" s="62"/>
      <c r="U133" s="62"/>
      <c r="V133" s="62"/>
      <c r="W133" s="63"/>
    </row>
    <row r="134" spans="2:32" ht="18" customHeight="1">
      <c r="B134" s="281"/>
      <c r="C134" s="288"/>
      <c r="D134" s="289"/>
      <c r="E134" s="289"/>
      <c r="F134" s="289"/>
      <c r="G134" s="290"/>
      <c r="H134" s="90" t="s">
        <v>340</v>
      </c>
      <c r="I134" s="64" t="s">
        <v>383</v>
      </c>
      <c r="J134" s="64"/>
      <c r="K134" s="64"/>
      <c r="L134" s="64"/>
      <c r="M134" s="64"/>
      <c r="N134" s="64"/>
      <c r="O134" s="64"/>
      <c r="P134" s="64"/>
      <c r="Q134" s="64"/>
      <c r="R134" s="64"/>
      <c r="S134" s="64"/>
      <c r="T134" s="64"/>
      <c r="U134" s="64"/>
      <c r="V134" s="64"/>
      <c r="W134" s="65"/>
    </row>
    <row r="135" spans="2:32" ht="18" customHeight="1">
      <c r="B135" s="279">
        <v>1</v>
      </c>
      <c r="C135" s="195" t="s">
        <v>37</v>
      </c>
      <c r="D135" s="196"/>
      <c r="E135" s="196"/>
      <c r="F135" s="196"/>
      <c r="G135" s="197"/>
      <c r="H135" s="188"/>
      <c r="I135" s="278"/>
      <c r="J135" s="278"/>
      <c r="K135" s="278"/>
      <c r="L135" s="278"/>
      <c r="M135" s="278"/>
      <c r="N135" s="278"/>
      <c r="O135" s="189"/>
      <c r="P135" s="195" t="s">
        <v>43</v>
      </c>
      <c r="Q135" s="197"/>
      <c r="R135" s="188"/>
      <c r="S135" s="278"/>
      <c r="T135" s="278"/>
      <c r="U135" s="278"/>
      <c r="V135" s="278"/>
      <c r="W135" s="22" t="s">
        <v>42</v>
      </c>
      <c r="AC135" s="140" t="str">
        <f>IF(H135="","",H135)</f>
        <v/>
      </c>
    </row>
    <row r="136" spans="2:32" ht="18" customHeight="1">
      <c r="B136" s="280"/>
      <c r="C136" s="195"/>
      <c r="D136" s="196"/>
      <c r="E136" s="196"/>
      <c r="F136" s="196"/>
      <c r="G136" s="197"/>
      <c r="H136" s="195" t="s">
        <v>74</v>
      </c>
      <c r="I136" s="196"/>
      <c r="J136" s="196"/>
      <c r="K136" s="196"/>
      <c r="L136" s="196"/>
      <c r="M136" s="196"/>
      <c r="N136" s="196"/>
      <c r="O136" s="197"/>
      <c r="P136" s="195" t="s">
        <v>75</v>
      </c>
      <c r="Q136" s="196"/>
      <c r="R136" s="196"/>
      <c r="S136" s="196"/>
      <c r="T136" s="196"/>
      <c r="U136" s="196"/>
      <c r="V136" s="196"/>
      <c r="W136" s="197"/>
      <c r="AC136" s="140" t="str">
        <f>IF(R135="","",R135)</f>
        <v/>
      </c>
    </row>
    <row r="137" spans="2:32" ht="18" customHeight="1">
      <c r="B137" s="280"/>
      <c r="C137" s="195" t="s">
        <v>71</v>
      </c>
      <c r="D137" s="196"/>
      <c r="E137" s="196"/>
      <c r="F137" s="196"/>
      <c r="G137" s="197"/>
      <c r="H137" s="291"/>
      <c r="I137" s="292"/>
      <c r="J137" s="292"/>
      <c r="K137" s="292"/>
      <c r="L137" s="292"/>
      <c r="M137" s="292"/>
      <c r="N137" s="292"/>
      <c r="O137" s="293"/>
      <c r="P137" s="294"/>
      <c r="Q137" s="295"/>
      <c r="R137" s="295"/>
      <c r="S137" s="295"/>
      <c r="T137" s="295"/>
      <c r="U137" s="295"/>
      <c r="V137" s="295"/>
      <c r="W137" s="296"/>
      <c r="AC137" s="140" t="str">
        <f>IF(H137="","",H137)</f>
        <v/>
      </c>
      <c r="AD137" s="140" t="str">
        <f>IF(P137="","",P137)</f>
        <v/>
      </c>
    </row>
    <row r="138" spans="2:32" ht="18" customHeight="1">
      <c r="B138" s="280"/>
      <c r="C138" s="195" t="s">
        <v>72</v>
      </c>
      <c r="D138" s="196"/>
      <c r="E138" s="196"/>
      <c r="F138" s="196"/>
      <c r="G138" s="197"/>
      <c r="H138" s="291"/>
      <c r="I138" s="292"/>
      <c r="J138" s="292"/>
      <c r="K138" s="292"/>
      <c r="L138" s="292"/>
      <c r="M138" s="292"/>
      <c r="N138" s="292"/>
      <c r="O138" s="293"/>
      <c r="P138" s="294"/>
      <c r="Q138" s="295"/>
      <c r="R138" s="295"/>
      <c r="S138" s="295"/>
      <c r="T138" s="295"/>
      <c r="U138" s="295"/>
      <c r="V138" s="295"/>
      <c r="W138" s="296"/>
      <c r="AC138" s="140" t="str">
        <f>IF(H138="","",H138)</f>
        <v/>
      </c>
      <c r="AD138" s="140" t="str">
        <f>IF(P138="","",P138)</f>
        <v/>
      </c>
    </row>
    <row r="139" spans="2:32" ht="18" customHeight="1">
      <c r="B139" s="280"/>
      <c r="C139" s="285" t="s">
        <v>73</v>
      </c>
      <c r="D139" s="286"/>
      <c r="E139" s="286"/>
      <c r="F139" s="286"/>
      <c r="G139" s="287"/>
      <c r="H139" s="148"/>
      <c r="I139" s="170" t="s">
        <v>382</v>
      </c>
      <c r="J139" s="170"/>
      <c r="K139" s="170"/>
      <c r="L139" s="170"/>
      <c r="M139" s="170"/>
      <c r="N139" s="170"/>
      <c r="O139" s="170"/>
      <c r="P139" s="170"/>
      <c r="Q139" s="170"/>
      <c r="R139" s="170"/>
      <c r="S139" s="170"/>
      <c r="T139" s="170"/>
      <c r="U139" s="170"/>
      <c r="V139" s="170"/>
      <c r="W139" s="171"/>
      <c r="AC139" s="145" t="b">
        <v>0</v>
      </c>
      <c r="AD139" s="139">
        <f>COUNTIF(AC139:AC140,"true")</f>
        <v>0</v>
      </c>
      <c r="AE139" s="145" t="str">
        <f>IF(AC139=TRUE,"1","")</f>
        <v/>
      </c>
      <c r="AF139" s="159" t="str">
        <f>AE139&amp;AE140</f>
        <v/>
      </c>
    </row>
    <row r="140" spans="2:32" ht="18" customHeight="1">
      <c r="B140" s="281"/>
      <c r="C140" s="288"/>
      <c r="D140" s="289"/>
      <c r="E140" s="289"/>
      <c r="F140" s="289"/>
      <c r="G140" s="290"/>
      <c r="H140" s="149"/>
      <c r="I140" s="172" t="s">
        <v>383</v>
      </c>
      <c r="J140" s="172"/>
      <c r="K140" s="172"/>
      <c r="L140" s="172"/>
      <c r="M140" s="172"/>
      <c r="N140" s="172"/>
      <c r="O140" s="172"/>
      <c r="P140" s="172"/>
      <c r="Q140" s="172"/>
      <c r="R140" s="172"/>
      <c r="S140" s="172"/>
      <c r="T140" s="172"/>
      <c r="U140" s="172"/>
      <c r="V140" s="172"/>
      <c r="W140" s="173"/>
      <c r="AC140" s="145" t="b">
        <v>0</v>
      </c>
      <c r="AE140" s="145" t="str">
        <f>IF(AC140=TRUE,"2","")</f>
        <v/>
      </c>
    </row>
    <row r="141" spans="2:32" ht="18" customHeight="1">
      <c r="B141" s="210">
        <v>2</v>
      </c>
      <c r="C141" s="195" t="s">
        <v>37</v>
      </c>
      <c r="D141" s="196"/>
      <c r="E141" s="196"/>
      <c r="F141" s="196"/>
      <c r="G141" s="197"/>
      <c r="H141" s="188"/>
      <c r="I141" s="278"/>
      <c r="J141" s="278"/>
      <c r="K141" s="278"/>
      <c r="L141" s="278"/>
      <c r="M141" s="278"/>
      <c r="N141" s="278"/>
      <c r="O141" s="189"/>
      <c r="P141" s="195" t="s">
        <v>43</v>
      </c>
      <c r="Q141" s="197"/>
      <c r="R141" s="188"/>
      <c r="S141" s="278"/>
      <c r="T141" s="278"/>
      <c r="U141" s="278"/>
      <c r="V141" s="278"/>
      <c r="W141" s="22" t="s">
        <v>42</v>
      </c>
      <c r="AC141" s="140" t="str">
        <f>IF(H141="","",H141)</f>
        <v/>
      </c>
    </row>
    <row r="142" spans="2:32" ht="18" customHeight="1">
      <c r="B142" s="210"/>
      <c r="C142" s="191"/>
      <c r="D142" s="191"/>
      <c r="E142" s="191"/>
      <c r="F142" s="191"/>
      <c r="G142" s="191"/>
      <c r="H142" s="195" t="s">
        <v>74</v>
      </c>
      <c r="I142" s="196"/>
      <c r="J142" s="196"/>
      <c r="K142" s="196"/>
      <c r="L142" s="196"/>
      <c r="M142" s="196"/>
      <c r="N142" s="196"/>
      <c r="O142" s="197"/>
      <c r="P142" s="195" t="s">
        <v>75</v>
      </c>
      <c r="Q142" s="196"/>
      <c r="R142" s="196"/>
      <c r="S142" s="196"/>
      <c r="T142" s="196"/>
      <c r="U142" s="196"/>
      <c r="V142" s="196"/>
      <c r="W142" s="197"/>
      <c r="AC142" s="140" t="str">
        <f>IF(R141="","",R141)</f>
        <v/>
      </c>
    </row>
    <row r="143" spans="2:32" ht="18" customHeight="1">
      <c r="B143" s="210"/>
      <c r="C143" s="191" t="s">
        <v>71</v>
      </c>
      <c r="D143" s="191"/>
      <c r="E143" s="191"/>
      <c r="F143" s="191"/>
      <c r="G143" s="191"/>
      <c r="H143" s="291"/>
      <c r="I143" s="292"/>
      <c r="J143" s="292"/>
      <c r="K143" s="292"/>
      <c r="L143" s="292"/>
      <c r="M143" s="292"/>
      <c r="N143" s="292"/>
      <c r="O143" s="293"/>
      <c r="P143" s="294"/>
      <c r="Q143" s="295"/>
      <c r="R143" s="295"/>
      <c r="S143" s="295"/>
      <c r="T143" s="295"/>
      <c r="U143" s="295"/>
      <c r="V143" s="295"/>
      <c r="W143" s="296"/>
      <c r="AC143" s="140" t="str">
        <f>IF(H143="","",H143)</f>
        <v/>
      </c>
      <c r="AD143" s="140" t="str">
        <f>IF(P143="","",P143)</f>
        <v/>
      </c>
    </row>
    <row r="144" spans="2:32" ht="18" customHeight="1">
      <c r="B144" s="210"/>
      <c r="C144" s="191" t="s">
        <v>72</v>
      </c>
      <c r="D144" s="191"/>
      <c r="E144" s="191"/>
      <c r="F144" s="191"/>
      <c r="G144" s="191"/>
      <c r="H144" s="291"/>
      <c r="I144" s="292"/>
      <c r="J144" s="292"/>
      <c r="K144" s="292"/>
      <c r="L144" s="292"/>
      <c r="M144" s="292"/>
      <c r="N144" s="292"/>
      <c r="O144" s="293"/>
      <c r="P144" s="294"/>
      <c r="Q144" s="295"/>
      <c r="R144" s="295"/>
      <c r="S144" s="295"/>
      <c r="T144" s="295"/>
      <c r="U144" s="295"/>
      <c r="V144" s="295"/>
      <c r="W144" s="296"/>
      <c r="AC144" s="140" t="str">
        <f t="shared" ref="AC144" si="32">IF(H144="","",H144)</f>
        <v/>
      </c>
      <c r="AD144" s="140" t="str">
        <f>IF(P144="","",P144)</f>
        <v/>
      </c>
    </row>
    <row r="145" spans="1:38" ht="18" customHeight="1">
      <c r="B145" s="210"/>
      <c r="C145" s="190" t="s">
        <v>73</v>
      </c>
      <c r="D145" s="191"/>
      <c r="E145" s="191"/>
      <c r="F145" s="191"/>
      <c r="G145" s="191"/>
      <c r="H145" s="148"/>
      <c r="I145" s="170" t="s">
        <v>382</v>
      </c>
      <c r="J145" s="170"/>
      <c r="K145" s="170"/>
      <c r="L145" s="170"/>
      <c r="M145" s="170"/>
      <c r="N145" s="170"/>
      <c r="O145" s="170"/>
      <c r="P145" s="170"/>
      <c r="Q145" s="170"/>
      <c r="R145" s="170"/>
      <c r="S145" s="170"/>
      <c r="T145" s="170"/>
      <c r="U145" s="170"/>
      <c r="V145" s="170"/>
      <c r="W145" s="171"/>
      <c r="AC145" s="145" t="b">
        <v>0</v>
      </c>
      <c r="AD145" s="139">
        <f>COUNTIF(AC145:AC146,"true")</f>
        <v>0</v>
      </c>
      <c r="AE145" s="145" t="str">
        <f>IF(AC145=TRUE,"1","")</f>
        <v/>
      </c>
      <c r="AF145" s="159" t="str">
        <f>AE145&amp;AE146</f>
        <v/>
      </c>
    </row>
    <row r="146" spans="1:38" ht="18" customHeight="1">
      <c r="B146" s="210"/>
      <c r="C146" s="191"/>
      <c r="D146" s="191"/>
      <c r="E146" s="191"/>
      <c r="F146" s="191"/>
      <c r="G146" s="191"/>
      <c r="H146" s="149"/>
      <c r="I146" s="172" t="s">
        <v>383</v>
      </c>
      <c r="J146" s="172"/>
      <c r="K146" s="172"/>
      <c r="L146" s="172"/>
      <c r="M146" s="172"/>
      <c r="N146" s="172"/>
      <c r="O146" s="172"/>
      <c r="P146" s="172"/>
      <c r="Q146" s="172"/>
      <c r="R146" s="172"/>
      <c r="S146" s="172"/>
      <c r="T146" s="172"/>
      <c r="U146" s="172"/>
      <c r="V146" s="172"/>
      <c r="W146" s="173"/>
      <c r="AC146" s="145" t="b">
        <v>0</v>
      </c>
      <c r="AE146" s="145" t="str">
        <f>IF(AC146=TRUE,"2","")</f>
        <v/>
      </c>
    </row>
    <row r="147" spans="1:38" ht="18" customHeight="1">
      <c r="B147" s="210">
        <v>3</v>
      </c>
      <c r="C147" s="191" t="s">
        <v>37</v>
      </c>
      <c r="D147" s="191"/>
      <c r="E147" s="191"/>
      <c r="F147" s="191"/>
      <c r="G147" s="191"/>
      <c r="H147" s="188"/>
      <c r="I147" s="278"/>
      <c r="J147" s="278"/>
      <c r="K147" s="278"/>
      <c r="L147" s="278"/>
      <c r="M147" s="278"/>
      <c r="N147" s="278"/>
      <c r="O147" s="189"/>
      <c r="P147" s="195" t="s">
        <v>43</v>
      </c>
      <c r="Q147" s="197"/>
      <c r="R147" s="188"/>
      <c r="S147" s="278"/>
      <c r="T147" s="278"/>
      <c r="U147" s="278"/>
      <c r="V147" s="278"/>
      <c r="W147" s="22" t="s">
        <v>42</v>
      </c>
      <c r="AC147" s="140" t="str">
        <f>IF(H147="","",H147)</f>
        <v/>
      </c>
    </row>
    <row r="148" spans="1:38" ht="18" customHeight="1">
      <c r="B148" s="210"/>
      <c r="C148" s="191"/>
      <c r="D148" s="191"/>
      <c r="E148" s="191"/>
      <c r="F148" s="191"/>
      <c r="G148" s="191"/>
      <c r="H148" s="195" t="s">
        <v>74</v>
      </c>
      <c r="I148" s="196"/>
      <c r="J148" s="196"/>
      <c r="K148" s="196"/>
      <c r="L148" s="196"/>
      <c r="M148" s="196"/>
      <c r="N148" s="196"/>
      <c r="O148" s="197"/>
      <c r="P148" s="195" t="s">
        <v>75</v>
      </c>
      <c r="Q148" s="196"/>
      <c r="R148" s="196"/>
      <c r="S148" s="196"/>
      <c r="T148" s="196"/>
      <c r="U148" s="196"/>
      <c r="V148" s="196"/>
      <c r="W148" s="197"/>
      <c r="AC148" s="140" t="str">
        <f>IF(R147="","",R147)</f>
        <v/>
      </c>
    </row>
    <row r="149" spans="1:38" ht="18" customHeight="1">
      <c r="B149" s="210"/>
      <c r="C149" s="191" t="s">
        <v>71</v>
      </c>
      <c r="D149" s="191"/>
      <c r="E149" s="191"/>
      <c r="F149" s="191"/>
      <c r="G149" s="191"/>
      <c r="H149" s="291"/>
      <c r="I149" s="292"/>
      <c r="J149" s="292"/>
      <c r="K149" s="292"/>
      <c r="L149" s="292"/>
      <c r="M149" s="292"/>
      <c r="N149" s="292"/>
      <c r="O149" s="293"/>
      <c r="P149" s="294"/>
      <c r="Q149" s="295"/>
      <c r="R149" s="295"/>
      <c r="S149" s="295"/>
      <c r="T149" s="295"/>
      <c r="U149" s="295"/>
      <c r="V149" s="295"/>
      <c r="W149" s="296"/>
      <c r="AC149" s="140" t="str">
        <f>IF(H149="","",H149)</f>
        <v/>
      </c>
      <c r="AD149" s="140" t="str">
        <f>IF(P149="","",P149)</f>
        <v/>
      </c>
    </row>
    <row r="150" spans="1:38" ht="18" customHeight="1">
      <c r="B150" s="210"/>
      <c r="C150" s="191" t="s">
        <v>72</v>
      </c>
      <c r="D150" s="191"/>
      <c r="E150" s="191"/>
      <c r="F150" s="191"/>
      <c r="G150" s="191"/>
      <c r="H150" s="291"/>
      <c r="I150" s="292"/>
      <c r="J150" s="292"/>
      <c r="K150" s="292"/>
      <c r="L150" s="292"/>
      <c r="M150" s="292"/>
      <c r="N150" s="292"/>
      <c r="O150" s="293"/>
      <c r="P150" s="294"/>
      <c r="Q150" s="295"/>
      <c r="R150" s="295"/>
      <c r="S150" s="295"/>
      <c r="T150" s="295"/>
      <c r="U150" s="295"/>
      <c r="V150" s="295"/>
      <c r="W150" s="296"/>
      <c r="AC150" s="140" t="str">
        <f t="shared" ref="AC150" si="33">IF(H150="","",H150)</f>
        <v/>
      </c>
      <c r="AD150" s="140" t="str">
        <f>IF(P150="","",P150)</f>
        <v/>
      </c>
    </row>
    <row r="151" spans="1:38" ht="18" customHeight="1">
      <c r="B151" s="210"/>
      <c r="C151" s="190" t="s">
        <v>73</v>
      </c>
      <c r="D151" s="191"/>
      <c r="E151" s="191"/>
      <c r="F151" s="191"/>
      <c r="G151" s="191"/>
      <c r="H151" s="148"/>
      <c r="I151" s="170" t="s">
        <v>382</v>
      </c>
      <c r="J151" s="170"/>
      <c r="K151" s="170"/>
      <c r="L151" s="170"/>
      <c r="M151" s="170"/>
      <c r="N151" s="170"/>
      <c r="O151" s="170"/>
      <c r="P151" s="170"/>
      <c r="Q151" s="170"/>
      <c r="R151" s="170"/>
      <c r="S151" s="170"/>
      <c r="T151" s="170"/>
      <c r="U151" s="170"/>
      <c r="V151" s="170"/>
      <c r="W151" s="171"/>
      <c r="AC151" s="145" t="b">
        <v>0</v>
      </c>
      <c r="AD151" s="139">
        <f>COUNTIF(AC151:AC152,"true")</f>
        <v>0</v>
      </c>
      <c r="AE151" s="145" t="str">
        <f>IF(AC151=TRUE,"1","")</f>
        <v/>
      </c>
      <c r="AF151" s="159" t="str">
        <f>AE151&amp;AE152</f>
        <v/>
      </c>
    </row>
    <row r="152" spans="1:38" ht="18" customHeight="1">
      <c r="B152" s="210"/>
      <c r="C152" s="191"/>
      <c r="D152" s="191"/>
      <c r="E152" s="191"/>
      <c r="F152" s="191"/>
      <c r="G152" s="191"/>
      <c r="H152" s="150"/>
      <c r="I152" s="172" t="s">
        <v>383</v>
      </c>
      <c r="J152" s="172"/>
      <c r="K152" s="172"/>
      <c r="L152" s="172"/>
      <c r="M152" s="172"/>
      <c r="N152" s="172"/>
      <c r="O152" s="172"/>
      <c r="P152" s="172"/>
      <c r="Q152" s="172"/>
      <c r="R152" s="172"/>
      <c r="S152" s="172"/>
      <c r="T152" s="172"/>
      <c r="U152" s="172"/>
      <c r="V152" s="172"/>
      <c r="W152" s="173"/>
      <c r="AC152" s="145" t="b">
        <v>0</v>
      </c>
      <c r="AE152" s="145" t="str">
        <f>IF(AC152=TRUE,"2","")</f>
        <v/>
      </c>
    </row>
    <row r="155" spans="1:38" ht="18" customHeight="1">
      <c r="A155" s="6" t="s">
        <v>401</v>
      </c>
      <c r="B155" s="6" t="s">
        <v>260</v>
      </c>
    </row>
    <row r="156" spans="1:38" ht="18" customHeight="1">
      <c r="B156" s="6" t="s">
        <v>196</v>
      </c>
    </row>
    <row r="157" spans="1:38" ht="18" customHeight="1">
      <c r="B157" s="6" t="s">
        <v>261</v>
      </c>
    </row>
    <row r="158" spans="1:38" ht="8.25" customHeight="1"/>
    <row r="159" spans="1:38" ht="68.25" customHeight="1">
      <c r="B159" s="195"/>
      <c r="C159" s="196"/>
      <c r="D159" s="196"/>
      <c r="E159" s="196"/>
      <c r="F159" s="196"/>
      <c r="G159" s="196"/>
      <c r="H159" s="196"/>
      <c r="I159" s="196"/>
      <c r="J159" s="196"/>
      <c r="K159" s="196"/>
      <c r="L159" s="196"/>
      <c r="M159" s="196"/>
      <c r="N159" s="196"/>
      <c r="O159" s="197"/>
      <c r="P159" s="198" t="s">
        <v>58</v>
      </c>
      <c r="Q159" s="199"/>
      <c r="R159" s="198" t="s">
        <v>352</v>
      </c>
      <c r="S159" s="199"/>
      <c r="T159" s="198" t="s">
        <v>59</v>
      </c>
      <c r="U159" s="199"/>
      <c r="V159" s="198" t="s">
        <v>349</v>
      </c>
      <c r="W159" s="199"/>
    </row>
    <row r="160" spans="1:38" ht="18" customHeight="1">
      <c r="B160" s="23" t="s">
        <v>21</v>
      </c>
      <c r="C160" s="19" t="s">
        <v>262</v>
      </c>
      <c r="D160" s="19"/>
      <c r="E160" s="19"/>
      <c r="F160" s="19"/>
      <c r="G160" s="19"/>
      <c r="H160" s="19"/>
      <c r="I160" s="19"/>
      <c r="J160" s="19"/>
      <c r="K160" s="19"/>
      <c r="L160" s="19"/>
      <c r="M160" s="19"/>
      <c r="N160" s="19"/>
      <c r="O160" s="19"/>
      <c r="P160" s="188"/>
      <c r="Q160" s="189"/>
      <c r="R160" s="188"/>
      <c r="S160" s="189"/>
      <c r="T160" s="188"/>
      <c r="U160" s="189"/>
      <c r="V160" s="188"/>
      <c r="W160" s="189"/>
      <c r="AC160" s="145" t="b">
        <v>0</v>
      </c>
      <c r="AD160" s="145" t="b">
        <v>0</v>
      </c>
      <c r="AE160" s="145" t="b">
        <v>0</v>
      </c>
      <c r="AF160" s="145" t="b">
        <v>0</v>
      </c>
      <c r="AG160" s="139">
        <f>COUNTIF(AC160:AF160,"true")</f>
        <v>0</v>
      </c>
      <c r="AH160" s="145" t="str">
        <f>IF(AC160=TRUE,"1","")</f>
        <v/>
      </c>
      <c r="AI160" s="145" t="str">
        <f>IF(AD160=TRUE,"2","")</f>
        <v/>
      </c>
      <c r="AJ160" s="145" t="str">
        <f>IF(AE160=TRUE,"3","")</f>
        <v/>
      </c>
      <c r="AK160" s="145" t="str">
        <f>IF(AF160=TRUE,"4","")</f>
        <v/>
      </c>
      <c r="AL160" s="159" t="str">
        <f>AH160&amp;AI160&amp;AJ160&amp;AK160</f>
        <v/>
      </c>
    </row>
    <row r="161" spans="2:38" ht="18" customHeight="1">
      <c r="B161" s="23" t="s">
        <v>22</v>
      </c>
      <c r="C161" s="19" t="s">
        <v>263</v>
      </c>
      <c r="D161" s="19"/>
      <c r="E161" s="19"/>
      <c r="F161" s="19"/>
      <c r="G161" s="19"/>
      <c r="H161" s="19"/>
      <c r="I161" s="19"/>
      <c r="J161" s="19"/>
      <c r="K161" s="19"/>
      <c r="L161" s="19"/>
      <c r="M161" s="19"/>
      <c r="N161" s="19"/>
      <c r="O161" s="19"/>
      <c r="P161" s="188"/>
      <c r="Q161" s="189"/>
      <c r="R161" s="188"/>
      <c r="S161" s="189"/>
      <c r="T161" s="188"/>
      <c r="U161" s="189"/>
      <c r="V161" s="188"/>
      <c r="W161" s="189"/>
      <c r="AC161" s="145" t="b">
        <v>0</v>
      </c>
      <c r="AD161" s="145" t="b">
        <v>0</v>
      </c>
      <c r="AE161" s="145" t="b">
        <v>0</v>
      </c>
      <c r="AF161" s="145" t="b">
        <v>0</v>
      </c>
      <c r="AG161" s="139">
        <f t="shared" ref="AG161:AG174" si="34">COUNTIF(AC161:AF161,"true")</f>
        <v>0</v>
      </c>
      <c r="AH161" s="145" t="str">
        <f t="shared" ref="AH161:AH174" si="35">IF(AC161=TRUE,"1","")</f>
        <v/>
      </c>
      <c r="AI161" s="145" t="str">
        <f t="shared" ref="AI161:AI174" si="36">IF(AD161=TRUE,"2","")</f>
        <v/>
      </c>
      <c r="AJ161" s="145" t="str">
        <f t="shared" ref="AJ161:AJ174" si="37">IF(AE161=TRUE,"3","")</f>
        <v/>
      </c>
      <c r="AK161" s="145" t="str">
        <f t="shared" ref="AK161:AK174" si="38">IF(AF161=TRUE,"4","")</f>
        <v/>
      </c>
      <c r="AL161" s="159" t="str">
        <f t="shared" ref="AL161:AL174" si="39">AH161&amp;AI161&amp;AJ161&amp;AK161</f>
        <v/>
      </c>
    </row>
    <row r="162" spans="2:38" ht="18" customHeight="1">
      <c r="B162" s="23" t="s">
        <v>23</v>
      </c>
      <c r="C162" s="19" t="s">
        <v>264</v>
      </c>
      <c r="D162" s="19"/>
      <c r="E162" s="19"/>
      <c r="F162" s="19"/>
      <c r="G162" s="19"/>
      <c r="H162" s="19"/>
      <c r="I162" s="19"/>
      <c r="J162" s="19"/>
      <c r="K162" s="19"/>
      <c r="L162" s="19"/>
      <c r="M162" s="19"/>
      <c r="N162" s="19"/>
      <c r="O162" s="19"/>
      <c r="P162" s="188"/>
      <c r="Q162" s="189"/>
      <c r="R162" s="188"/>
      <c r="S162" s="189"/>
      <c r="T162" s="188"/>
      <c r="U162" s="189"/>
      <c r="V162" s="188"/>
      <c r="W162" s="189"/>
      <c r="AC162" s="145" t="b">
        <v>0</v>
      </c>
      <c r="AD162" s="145" t="b">
        <v>0</v>
      </c>
      <c r="AE162" s="145" t="b">
        <v>0</v>
      </c>
      <c r="AF162" s="145" t="b">
        <v>0</v>
      </c>
      <c r="AG162" s="139">
        <f t="shared" si="34"/>
        <v>0</v>
      </c>
      <c r="AH162" s="145" t="str">
        <f t="shared" si="35"/>
        <v/>
      </c>
      <c r="AI162" s="145" t="str">
        <f t="shared" si="36"/>
        <v/>
      </c>
      <c r="AJ162" s="145" t="str">
        <f t="shared" si="37"/>
        <v/>
      </c>
      <c r="AK162" s="145" t="str">
        <f t="shared" si="38"/>
        <v/>
      </c>
      <c r="AL162" s="159" t="str">
        <f t="shared" si="39"/>
        <v/>
      </c>
    </row>
    <row r="163" spans="2:38" ht="18" customHeight="1">
      <c r="B163" s="23" t="s">
        <v>24</v>
      </c>
      <c r="C163" s="19" t="s">
        <v>265</v>
      </c>
      <c r="D163" s="19"/>
      <c r="E163" s="19"/>
      <c r="F163" s="19"/>
      <c r="G163" s="19"/>
      <c r="H163" s="19"/>
      <c r="I163" s="19"/>
      <c r="J163" s="19"/>
      <c r="K163" s="19"/>
      <c r="L163" s="19"/>
      <c r="M163" s="19"/>
      <c r="N163" s="19"/>
      <c r="O163" s="19"/>
      <c r="P163" s="188"/>
      <c r="Q163" s="189"/>
      <c r="R163" s="188"/>
      <c r="S163" s="189"/>
      <c r="T163" s="188"/>
      <c r="U163" s="189"/>
      <c r="V163" s="188"/>
      <c r="W163" s="189"/>
      <c r="AC163" s="145" t="b">
        <v>0</v>
      </c>
      <c r="AD163" s="145" t="b">
        <v>0</v>
      </c>
      <c r="AE163" s="145" t="b">
        <v>0</v>
      </c>
      <c r="AF163" s="145" t="b">
        <v>0</v>
      </c>
      <c r="AG163" s="139">
        <f t="shared" si="34"/>
        <v>0</v>
      </c>
      <c r="AH163" s="145" t="str">
        <f t="shared" si="35"/>
        <v/>
      </c>
      <c r="AI163" s="145" t="str">
        <f t="shared" si="36"/>
        <v/>
      </c>
      <c r="AJ163" s="145" t="str">
        <f t="shared" si="37"/>
        <v/>
      </c>
      <c r="AK163" s="145" t="str">
        <f t="shared" si="38"/>
        <v/>
      </c>
      <c r="AL163" s="159" t="str">
        <f t="shared" si="39"/>
        <v/>
      </c>
    </row>
    <row r="164" spans="2:38" ht="18" customHeight="1">
      <c r="B164" s="23" t="s">
        <v>25</v>
      </c>
      <c r="C164" s="19" t="s">
        <v>266</v>
      </c>
      <c r="D164" s="19"/>
      <c r="E164" s="19"/>
      <c r="F164" s="19"/>
      <c r="G164" s="19"/>
      <c r="H164" s="19"/>
      <c r="I164" s="19"/>
      <c r="J164" s="19"/>
      <c r="K164" s="19"/>
      <c r="L164" s="19"/>
      <c r="M164" s="19"/>
      <c r="N164" s="19"/>
      <c r="O164" s="19"/>
      <c r="P164" s="188"/>
      <c r="Q164" s="189"/>
      <c r="R164" s="188"/>
      <c r="S164" s="189"/>
      <c r="T164" s="188"/>
      <c r="U164" s="189"/>
      <c r="V164" s="188"/>
      <c r="W164" s="189"/>
      <c r="AC164" s="145" t="b">
        <v>0</v>
      </c>
      <c r="AD164" s="145" t="b">
        <v>0</v>
      </c>
      <c r="AE164" s="145" t="b">
        <v>0</v>
      </c>
      <c r="AF164" s="145" t="b">
        <v>0</v>
      </c>
      <c r="AG164" s="139">
        <f t="shared" si="34"/>
        <v>0</v>
      </c>
      <c r="AH164" s="145" t="str">
        <f t="shared" si="35"/>
        <v/>
      </c>
      <c r="AI164" s="145" t="str">
        <f t="shared" si="36"/>
        <v/>
      </c>
      <c r="AJ164" s="145" t="str">
        <f t="shared" si="37"/>
        <v/>
      </c>
      <c r="AK164" s="145" t="str">
        <f t="shared" si="38"/>
        <v/>
      </c>
      <c r="AL164" s="159" t="str">
        <f t="shared" si="39"/>
        <v/>
      </c>
    </row>
    <row r="165" spans="2:38" ht="34.5" customHeight="1">
      <c r="B165" s="23" t="s">
        <v>26</v>
      </c>
      <c r="C165" s="204" t="s">
        <v>267</v>
      </c>
      <c r="D165" s="204"/>
      <c r="E165" s="204"/>
      <c r="F165" s="204"/>
      <c r="G165" s="204"/>
      <c r="H165" s="204"/>
      <c r="I165" s="204"/>
      <c r="J165" s="204"/>
      <c r="K165" s="204"/>
      <c r="L165" s="204"/>
      <c r="M165" s="204"/>
      <c r="N165" s="204"/>
      <c r="O165" s="205"/>
      <c r="P165" s="188"/>
      <c r="Q165" s="189"/>
      <c r="R165" s="188"/>
      <c r="S165" s="189"/>
      <c r="T165" s="188"/>
      <c r="U165" s="189"/>
      <c r="V165" s="188"/>
      <c r="W165" s="189"/>
      <c r="AC165" s="145" t="b">
        <v>0</v>
      </c>
      <c r="AD165" s="145" t="b">
        <v>0</v>
      </c>
      <c r="AE165" s="145" t="b">
        <v>0</v>
      </c>
      <c r="AF165" s="145" t="b">
        <v>0</v>
      </c>
      <c r="AG165" s="139">
        <f t="shared" si="34"/>
        <v>0</v>
      </c>
      <c r="AH165" s="145" t="str">
        <f t="shared" si="35"/>
        <v/>
      </c>
      <c r="AI165" s="145" t="str">
        <f t="shared" si="36"/>
        <v/>
      </c>
      <c r="AJ165" s="145" t="str">
        <f t="shared" si="37"/>
        <v/>
      </c>
      <c r="AK165" s="145" t="str">
        <f t="shared" si="38"/>
        <v/>
      </c>
      <c r="AL165" s="159" t="str">
        <f t="shared" si="39"/>
        <v/>
      </c>
    </row>
    <row r="166" spans="2:38" ht="18" customHeight="1">
      <c r="B166" s="23" t="s">
        <v>45</v>
      </c>
      <c r="C166" s="19" t="s">
        <v>268</v>
      </c>
      <c r="D166" s="19"/>
      <c r="E166" s="19"/>
      <c r="F166" s="19"/>
      <c r="G166" s="19"/>
      <c r="H166" s="19"/>
      <c r="I166" s="19"/>
      <c r="J166" s="19"/>
      <c r="K166" s="19"/>
      <c r="L166" s="19"/>
      <c r="M166" s="19"/>
      <c r="N166" s="19"/>
      <c r="O166" s="19"/>
      <c r="P166" s="188"/>
      <c r="Q166" s="189"/>
      <c r="R166" s="188"/>
      <c r="S166" s="189"/>
      <c r="T166" s="188"/>
      <c r="U166" s="189"/>
      <c r="V166" s="188"/>
      <c r="W166" s="189"/>
      <c r="AC166" s="145" t="b">
        <v>0</v>
      </c>
      <c r="AD166" s="145" t="b">
        <v>0</v>
      </c>
      <c r="AE166" s="145" t="b">
        <v>0</v>
      </c>
      <c r="AF166" s="145" t="b">
        <v>0</v>
      </c>
      <c r="AG166" s="139">
        <f t="shared" si="34"/>
        <v>0</v>
      </c>
      <c r="AH166" s="145" t="str">
        <f t="shared" si="35"/>
        <v/>
      </c>
      <c r="AI166" s="145" t="str">
        <f t="shared" si="36"/>
        <v/>
      </c>
      <c r="AJ166" s="145" t="str">
        <f t="shared" si="37"/>
        <v/>
      </c>
      <c r="AK166" s="145" t="str">
        <f t="shared" si="38"/>
        <v/>
      </c>
      <c r="AL166" s="159" t="str">
        <f t="shared" si="39"/>
        <v/>
      </c>
    </row>
    <row r="167" spans="2:38" ht="18" customHeight="1">
      <c r="B167" s="23" t="s">
        <v>55</v>
      </c>
      <c r="C167" s="19" t="s">
        <v>269</v>
      </c>
      <c r="D167" s="19"/>
      <c r="E167" s="19"/>
      <c r="F167" s="19"/>
      <c r="G167" s="19"/>
      <c r="H167" s="19"/>
      <c r="I167" s="19"/>
      <c r="J167" s="19"/>
      <c r="K167" s="19"/>
      <c r="L167" s="19"/>
      <c r="M167" s="19"/>
      <c r="N167" s="19"/>
      <c r="O167" s="19"/>
      <c r="P167" s="188"/>
      <c r="Q167" s="189"/>
      <c r="R167" s="188"/>
      <c r="S167" s="189"/>
      <c r="T167" s="188"/>
      <c r="U167" s="189"/>
      <c r="V167" s="188"/>
      <c r="W167" s="189"/>
      <c r="AC167" s="145" t="b">
        <v>0</v>
      </c>
      <c r="AD167" s="145" t="b">
        <v>0</v>
      </c>
      <c r="AE167" s="145" t="b">
        <v>0</v>
      </c>
      <c r="AF167" s="145" t="b">
        <v>0</v>
      </c>
      <c r="AG167" s="139">
        <f t="shared" si="34"/>
        <v>0</v>
      </c>
      <c r="AH167" s="145" t="str">
        <f t="shared" si="35"/>
        <v/>
      </c>
      <c r="AI167" s="145" t="str">
        <f t="shared" si="36"/>
        <v/>
      </c>
      <c r="AJ167" s="145" t="str">
        <f t="shared" si="37"/>
        <v/>
      </c>
      <c r="AK167" s="145" t="str">
        <f t="shared" si="38"/>
        <v/>
      </c>
      <c r="AL167" s="159" t="str">
        <f t="shared" si="39"/>
        <v/>
      </c>
    </row>
    <row r="168" spans="2:38" ht="18" customHeight="1">
      <c r="B168" s="23" t="s">
        <v>60</v>
      </c>
      <c r="C168" s="19" t="s">
        <v>270</v>
      </c>
      <c r="D168" s="19"/>
      <c r="E168" s="19"/>
      <c r="F168" s="19"/>
      <c r="G168" s="19"/>
      <c r="H168" s="19"/>
      <c r="I168" s="19"/>
      <c r="J168" s="19"/>
      <c r="K168" s="19"/>
      <c r="L168" s="19"/>
      <c r="M168" s="19"/>
      <c r="N168" s="19"/>
      <c r="O168" s="19"/>
      <c r="P168" s="188"/>
      <c r="Q168" s="189"/>
      <c r="R168" s="188"/>
      <c r="S168" s="189"/>
      <c r="T168" s="188"/>
      <c r="U168" s="189"/>
      <c r="V168" s="188"/>
      <c r="W168" s="189"/>
      <c r="AC168" s="145" t="b">
        <v>0</v>
      </c>
      <c r="AD168" s="145" t="b">
        <v>0</v>
      </c>
      <c r="AE168" s="145" t="b">
        <v>0</v>
      </c>
      <c r="AF168" s="145" t="b">
        <v>0</v>
      </c>
      <c r="AG168" s="139">
        <f t="shared" si="34"/>
        <v>0</v>
      </c>
      <c r="AH168" s="145" t="str">
        <f t="shared" si="35"/>
        <v/>
      </c>
      <c r="AI168" s="145" t="str">
        <f t="shared" si="36"/>
        <v/>
      </c>
      <c r="AJ168" s="145" t="str">
        <f t="shared" si="37"/>
        <v/>
      </c>
      <c r="AK168" s="145" t="str">
        <f t="shared" si="38"/>
        <v/>
      </c>
      <c r="AL168" s="159" t="str">
        <f t="shared" si="39"/>
        <v/>
      </c>
    </row>
    <row r="169" spans="2:38" ht="34.5" customHeight="1">
      <c r="B169" s="23" t="s">
        <v>61</v>
      </c>
      <c r="C169" s="204" t="s">
        <v>271</v>
      </c>
      <c r="D169" s="204"/>
      <c r="E169" s="204"/>
      <c r="F169" s="204"/>
      <c r="G169" s="204"/>
      <c r="H169" s="204"/>
      <c r="I169" s="204"/>
      <c r="J169" s="204"/>
      <c r="K169" s="204"/>
      <c r="L169" s="204"/>
      <c r="M169" s="204"/>
      <c r="N169" s="204"/>
      <c r="O169" s="205"/>
      <c r="P169" s="188"/>
      <c r="Q169" s="189"/>
      <c r="R169" s="188"/>
      <c r="S169" s="189"/>
      <c r="T169" s="188"/>
      <c r="U169" s="189"/>
      <c r="V169" s="188"/>
      <c r="W169" s="189"/>
      <c r="AC169" s="145" t="b">
        <v>0</v>
      </c>
      <c r="AD169" s="145" t="b">
        <v>0</v>
      </c>
      <c r="AE169" s="145" t="b">
        <v>0</v>
      </c>
      <c r="AF169" s="145" t="b">
        <v>0</v>
      </c>
      <c r="AG169" s="139">
        <f t="shared" si="34"/>
        <v>0</v>
      </c>
      <c r="AH169" s="145" t="str">
        <f>IF(AC169=TRUE,"1","")</f>
        <v/>
      </c>
      <c r="AI169" s="145" t="str">
        <f t="shared" si="36"/>
        <v/>
      </c>
      <c r="AJ169" s="145" t="str">
        <f t="shared" si="37"/>
        <v/>
      </c>
      <c r="AK169" s="145" t="str">
        <f t="shared" si="38"/>
        <v/>
      </c>
      <c r="AL169" s="159" t="str">
        <f t="shared" si="39"/>
        <v/>
      </c>
    </row>
    <row r="170" spans="2:38" ht="18" customHeight="1">
      <c r="B170" s="23" t="s">
        <v>81</v>
      </c>
      <c r="C170" s="19" t="s">
        <v>272</v>
      </c>
      <c r="D170" s="19"/>
      <c r="E170" s="19"/>
      <c r="F170" s="19"/>
      <c r="G170" s="19"/>
      <c r="H170" s="19"/>
      <c r="I170" s="19"/>
      <c r="J170" s="19"/>
      <c r="K170" s="19"/>
      <c r="L170" s="19"/>
      <c r="M170" s="19"/>
      <c r="N170" s="19"/>
      <c r="O170" s="19"/>
      <c r="P170" s="188"/>
      <c r="Q170" s="189"/>
      <c r="R170" s="188"/>
      <c r="S170" s="189"/>
      <c r="T170" s="188"/>
      <c r="U170" s="189"/>
      <c r="V170" s="188"/>
      <c r="W170" s="189"/>
      <c r="AC170" s="145" t="b">
        <v>0</v>
      </c>
      <c r="AD170" s="145" t="b">
        <v>0</v>
      </c>
      <c r="AE170" s="145" t="b">
        <v>0</v>
      </c>
      <c r="AF170" s="145" t="b">
        <v>0</v>
      </c>
      <c r="AG170" s="139">
        <f t="shared" si="34"/>
        <v>0</v>
      </c>
      <c r="AH170" s="145" t="str">
        <f t="shared" si="35"/>
        <v/>
      </c>
      <c r="AI170" s="145" t="str">
        <f t="shared" si="36"/>
        <v/>
      </c>
      <c r="AJ170" s="145" t="str">
        <f t="shared" si="37"/>
        <v/>
      </c>
      <c r="AK170" s="145" t="str">
        <f t="shared" si="38"/>
        <v/>
      </c>
      <c r="AL170" s="159" t="str">
        <f t="shared" si="39"/>
        <v/>
      </c>
    </row>
    <row r="171" spans="2:38" ht="18" customHeight="1">
      <c r="B171" s="23" t="s">
        <v>82</v>
      </c>
      <c r="C171" s="19" t="s">
        <v>273</v>
      </c>
      <c r="D171" s="19"/>
      <c r="E171" s="19"/>
      <c r="F171" s="19"/>
      <c r="G171" s="19"/>
      <c r="H171" s="19"/>
      <c r="I171" s="19"/>
      <c r="J171" s="19"/>
      <c r="K171" s="19"/>
      <c r="L171" s="19"/>
      <c r="M171" s="19"/>
      <c r="N171" s="19"/>
      <c r="O171" s="19"/>
      <c r="P171" s="188"/>
      <c r="Q171" s="189"/>
      <c r="R171" s="188"/>
      <c r="S171" s="189"/>
      <c r="T171" s="188"/>
      <c r="U171" s="189"/>
      <c r="V171" s="188"/>
      <c r="W171" s="189"/>
      <c r="AC171" s="145" t="b">
        <v>0</v>
      </c>
      <c r="AD171" s="145" t="b">
        <v>0</v>
      </c>
      <c r="AE171" s="145" t="b">
        <v>0</v>
      </c>
      <c r="AF171" s="145" t="b">
        <v>0</v>
      </c>
      <c r="AG171" s="139">
        <f t="shared" si="34"/>
        <v>0</v>
      </c>
      <c r="AH171" s="145" t="str">
        <f t="shared" si="35"/>
        <v/>
      </c>
      <c r="AI171" s="145" t="str">
        <f t="shared" si="36"/>
        <v/>
      </c>
      <c r="AJ171" s="145" t="str">
        <f t="shared" si="37"/>
        <v/>
      </c>
      <c r="AK171" s="145" t="str">
        <f t="shared" si="38"/>
        <v/>
      </c>
      <c r="AL171" s="159" t="str">
        <f t="shared" si="39"/>
        <v/>
      </c>
    </row>
    <row r="172" spans="2:38" ht="34.5" customHeight="1">
      <c r="B172" s="23" t="s">
        <v>83</v>
      </c>
      <c r="C172" s="204" t="s">
        <v>274</v>
      </c>
      <c r="D172" s="204"/>
      <c r="E172" s="204"/>
      <c r="F172" s="204"/>
      <c r="G172" s="204"/>
      <c r="H172" s="204"/>
      <c r="I172" s="204"/>
      <c r="J172" s="204"/>
      <c r="K172" s="204"/>
      <c r="L172" s="204"/>
      <c r="M172" s="204"/>
      <c r="N172" s="204"/>
      <c r="O172" s="205"/>
      <c r="P172" s="188"/>
      <c r="Q172" s="189"/>
      <c r="R172" s="188"/>
      <c r="S172" s="189"/>
      <c r="T172" s="188"/>
      <c r="U172" s="189"/>
      <c r="V172" s="188"/>
      <c r="W172" s="189"/>
      <c r="AC172" s="145" t="b">
        <v>0</v>
      </c>
      <c r="AD172" s="145" t="b">
        <v>0</v>
      </c>
      <c r="AE172" s="145" t="b">
        <v>0</v>
      </c>
      <c r="AF172" s="145" t="b">
        <v>0</v>
      </c>
      <c r="AG172" s="139">
        <f t="shared" si="34"/>
        <v>0</v>
      </c>
      <c r="AH172" s="145" t="str">
        <f t="shared" si="35"/>
        <v/>
      </c>
      <c r="AI172" s="145" t="str">
        <f t="shared" si="36"/>
        <v/>
      </c>
      <c r="AJ172" s="145" t="str">
        <f t="shared" si="37"/>
        <v/>
      </c>
      <c r="AK172" s="145" t="str">
        <f t="shared" si="38"/>
        <v/>
      </c>
      <c r="AL172" s="159" t="str">
        <f t="shared" si="39"/>
        <v/>
      </c>
    </row>
    <row r="173" spans="2:38" ht="18" customHeight="1">
      <c r="B173" s="23" t="s">
        <v>84</v>
      </c>
      <c r="C173" s="19" t="s">
        <v>275</v>
      </c>
      <c r="D173" s="19"/>
      <c r="E173" s="19"/>
      <c r="F173" s="19"/>
      <c r="G173" s="19"/>
      <c r="H173" s="19"/>
      <c r="I173" s="19"/>
      <c r="J173" s="19"/>
      <c r="K173" s="19"/>
      <c r="L173" s="19"/>
      <c r="M173" s="19"/>
      <c r="N173" s="19"/>
      <c r="O173" s="19"/>
      <c r="P173" s="188"/>
      <c r="Q173" s="189"/>
      <c r="R173" s="188"/>
      <c r="S173" s="189"/>
      <c r="T173" s="188"/>
      <c r="U173" s="189"/>
      <c r="V173" s="188"/>
      <c r="W173" s="189"/>
      <c r="AC173" s="145" t="b">
        <v>0</v>
      </c>
      <c r="AD173" s="145" t="b">
        <v>0</v>
      </c>
      <c r="AE173" s="145" t="b">
        <v>0</v>
      </c>
      <c r="AF173" s="145" t="b">
        <v>0</v>
      </c>
      <c r="AG173" s="139">
        <f t="shared" si="34"/>
        <v>0</v>
      </c>
      <c r="AH173" s="145" t="str">
        <f t="shared" si="35"/>
        <v/>
      </c>
      <c r="AI173" s="145" t="str">
        <f t="shared" si="36"/>
        <v/>
      </c>
      <c r="AJ173" s="145" t="str">
        <f t="shared" si="37"/>
        <v/>
      </c>
      <c r="AK173" s="145" t="str">
        <f t="shared" si="38"/>
        <v/>
      </c>
      <c r="AL173" s="159" t="str">
        <f t="shared" si="39"/>
        <v/>
      </c>
    </row>
    <row r="174" spans="2:38" ht="18" customHeight="1">
      <c r="B174" s="28" t="s">
        <v>85</v>
      </c>
      <c r="C174" s="9" t="s">
        <v>254</v>
      </c>
      <c r="D174" s="9"/>
      <c r="E174" s="9"/>
      <c r="F174" s="9"/>
      <c r="G174" s="9"/>
      <c r="H174" s="9"/>
      <c r="I174" s="9"/>
      <c r="J174" s="9"/>
      <c r="K174" s="9"/>
      <c r="L174" s="9"/>
      <c r="M174" s="9"/>
      <c r="N174" s="9"/>
      <c r="O174" s="10"/>
      <c r="P174" s="206"/>
      <c r="Q174" s="207"/>
      <c r="R174" s="206"/>
      <c r="S174" s="207"/>
      <c r="T174" s="206"/>
      <c r="U174" s="207"/>
      <c r="V174" s="206"/>
      <c r="W174" s="207"/>
      <c r="AC174" s="145" t="b">
        <v>0</v>
      </c>
      <c r="AD174" s="145" t="b">
        <v>0</v>
      </c>
      <c r="AE174" s="145" t="b">
        <v>0</v>
      </c>
      <c r="AF174" s="145" t="b">
        <v>0</v>
      </c>
      <c r="AG174" s="139">
        <f t="shared" si="34"/>
        <v>0</v>
      </c>
      <c r="AH174" s="145" t="str">
        <f t="shared" si="35"/>
        <v/>
      </c>
      <c r="AI174" s="145" t="str">
        <f t="shared" si="36"/>
        <v/>
      </c>
      <c r="AJ174" s="145" t="str">
        <f t="shared" si="37"/>
        <v/>
      </c>
      <c r="AK174" s="145" t="str">
        <f t="shared" si="38"/>
        <v/>
      </c>
      <c r="AL174" s="159" t="str">
        <f t="shared" si="39"/>
        <v/>
      </c>
    </row>
    <row r="175" spans="2:38" ht="30.75" customHeight="1">
      <c r="B175" s="29" t="s">
        <v>35</v>
      </c>
      <c r="C175" s="15"/>
      <c r="D175" s="15"/>
      <c r="E175" s="15"/>
      <c r="F175" s="192"/>
      <c r="G175" s="192"/>
      <c r="H175" s="192"/>
      <c r="I175" s="192"/>
      <c r="J175" s="192"/>
      <c r="K175" s="192"/>
      <c r="L175" s="192"/>
      <c r="M175" s="192"/>
      <c r="N175" s="192"/>
      <c r="O175" s="193"/>
      <c r="P175" s="208"/>
      <c r="Q175" s="209"/>
      <c r="R175" s="208"/>
      <c r="S175" s="209"/>
      <c r="T175" s="208"/>
      <c r="U175" s="209"/>
      <c r="V175" s="208"/>
      <c r="W175" s="209"/>
      <c r="Z175" s="160"/>
      <c r="AC175" s="140" t="str">
        <f>IF(F175="","",F175)</f>
        <v/>
      </c>
      <c r="AD175" s="138" t="s">
        <v>406</v>
      </c>
      <c r="AE175" s="139"/>
      <c r="AF175" s="139" t="str">
        <f>IF(COUNTIF(AC174:AE174,"TRUE")&gt;0,1,"")</f>
        <v/>
      </c>
    </row>
    <row r="177" spans="2:29" ht="18" customHeight="1">
      <c r="B177" s="66" t="s">
        <v>47</v>
      </c>
      <c r="C177" s="67"/>
      <c r="D177" s="67"/>
      <c r="E177" s="67"/>
      <c r="F177" s="67"/>
      <c r="G177" s="67"/>
      <c r="H177" s="67"/>
      <c r="I177" s="67"/>
      <c r="J177" s="67"/>
      <c r="K177" s="67"/>
      <c r="L177" s="67"/>
      <c r="M177" s="67"/>
      <c r="N177" s="67"/>
      <c r="O177" s="67"/>
      <c r="P177" s="67"/>
      <c r="Q177" s="67"/>
      <c r="R177" s="67"/>
      <c r="S177" s="67"/>
      <c r="T177" s="67"/>
      <c r="U177" s="67"/>
      <c r="V177" s="67"/>
      <c r="W177" s="68"/>
    </row>
    <row r="178" spans="2:29" ht="66" customHeight="1">
      <c r="B178" s="219"/>
      <c r="C178" s="220"/>
      <c r="D178" s="220"/>
      <c r="E178" s="220"/>
      <c r="F178" s="220"/>
      <c r="G178" s="220"/>
      <c r="H178" s="220"/>
      <c r="I178" s="220"/>
      <c r="J178" s="220"/>
      <c r="K178" s="220"/>
      <c r="L178" s="220"/>
      <c r="M178" s="220"/>
      <c r="N178" s="220"/>
      <c r="O178" s="220"/>
      <c r="P178" s="220"/>
      <c r="Q178" s="220"/>
      <c r="R178" s="220"/>
      <c r="S178" s="220"/>
      <c r="T178" s="220"/>
      <c r="U178" s="220"/>
      <c r="V178" s="220"/>
      <c r="W178" s="221"/>
      <c r="AC178" s="140" t="str">
        <f>IF(B178="","",B178)</f>
        <v/>
      </c>
    </row>
  </sheetData>
  <sheetProtection sheet="1" objects="1" scenarios="1" selectLockedCells="1"/>
  <mergeCells count="454">
    <mergeCell ref="B12:W12"/>
    <mergeCell ref="C37:N37"/>
    <mergeCell ref="C38:N38"/>
    <mergeCell ref="C39:N39"/>
    <mergeCell ref="B36:N36"/>
    <mergeCell ref="O36:Q36"/>
    <mergeCell ref="O37:Q37"/>
    <mergeCell ref="O38:Q38"/>
    <mergeCell ref="O39:Q39"/>
    <mergeCell ref="R36:T36"/>
    <mergeCell ref="U36:W36"/>
    <mergeCell ref="R37:T37"/>
    <mergeCell ref="R38:T38"/>
    <mergeCell ref="R39:T39"/>
    <mergeCell ref="U37:W37"/>
    <mergeCell ref="U38:W38"/>
    <mergeCell ref="U39:W39"/>
    <mergeCell ref="B33:W33"/>
    <mergeCell ref="T27:U27"/>
    <mergeCell ref="V18:W18"/>
    <mergeCell ref="V19:W19"/>
    <mergeCell ref="V20:W20"/>
    <mergeCell ref="V21:W21"/>
    <mergeCell ref="V22:W22"/>
    <mergeCell ref="B10:D10"/>
    <mergeCell ref="E10:F10"/>
    <mergeCell ref="H10:O10"/>
    <mergeCell ref="P10:Q10"/>
    <mergeCell ref="V169:W169"/>
    <mergeCell ref="V170:W170"/>
    <mergeCell ref="V171:W171"/>
    <mergeCell ref="V172:W172"/>
    <mergeCell ref="V173:W173"/>
    <mergeCell ref="V160:W160"/>
    <mergeCell ref="V161:W161"/>
    <mergeCell ref="V162:W162"/>
    <mergeCell ref="V163:W163"/>
    <mergeCell ref="V164:W164"/>
    <mergeCell ref="V165:W165"/>
    <mergeCell ref="V166:W166"/>
    <mergeCell ref="V167:W167"/>
    <mergeCell ref="V168:W168"/>
    <mergeCell ref="R173:S173"/>
    <mergeCell ref="T160:U160"/>
    <mergeCell ref="T161:U161"/>
    <mergeCell ref="T162:U162"/>
    <mergeCell ref="T163:U163"/>
    <mergeCell ref="T164:U164"/>
    <mergeCell ref="T165:U165"/>
    <mergeCell ref="T166:U166"/>
    <mergeCell ref="T167:U167"/>
    <mergeCell ref="T168:U168"/>
    <mergeCell ref="T169:U169"/>
    <mergeCell ref="T170:U170"/>
    <mergeCell ref="T171:U171"/>
    <mergeCell ref="T172:U172"/>
    <mergeCell ref="T173:U173"/>
    <mergeCell ref="R164:S164"/>
    <mergeCell ref="R165:S165"/>
    <mergeCell ref="R166:S166"/>
    <mergeCell ref="R167:S167"/>
    <mergeCell ref="R168:S168"/>
    <mergeCell ref="R169:S169"/>
    <mergeCell ref="R170:S170"/>
    <mergeCell ref="R171:S171"/>
    <mergeCell ref="R172:S172"/>
    <mergeCell ref="E61:M61"/>
    <mergeCell ref="P129:Q129"/>
    <mergeCell ref="P135:Q135"/>
    <mergeCell ref="P141:Q141"/>
    <mergeCell ref="P147:Q147"/>
    <mergeCell ref="P160:Q160"/>
    <mergeCell ref="P161:Q161"/>
    <mergeCell ref="P162:Q162"/>
    <mergeCell ref="P163:Q163"/>
    <mergeCell ref="C119:N119"/>
    <mergeCell ref="O119:Q119"/>
    <mergeCell ref="C115:N115"/>
    <mergeCell ref="O115:Q115"/>
    <mergeCell ref="C111:N111"/>
    <mergeCell ref="O111:Q111"/>
    <mergeCell ref="C94:N94"/>
    <mergeCell ref="O94:Q94"/>
    <mergeCell ref="O88:Q88"/>
    <mergeCell ref="C78:N78"/>
    <mergeCell ref="O78:Q78"/>
    <mergeCell ref="C74:N74"/>
    <mergeCell ref="O74:Q74"/>
    <mergeCell ref="O69:Q70"/>
    <mergeCell ref="C139:G140"/>
    <mergeCell ref="V23:W23"/>
    <mergeCell ref="V24:W24"/>
    <mergeCell ref="V25:W25"/>
    <mergeCell ref="V26:W26"/>
    <mergeCell ref="V27:W27"/>
    <mergeCell ref="T18:U18"/>
    <mergeCell ref="T19:U19"/>
    <mergeCell ref="T20:U20"/>
    <mergeCell ref="T21:U21"/>
    <mergeCell ref="T22:U22"/>
    <mergeCell ref="T23:U23"/>
    <mergeCell ref="T24:U24"/>
    <mergeCell ref="T25:U25"/>
    <mergeCell ref="T26:U26"/>
    <mergeCell ref="P27:Q27"/>
    <mergeCell ref="R18:S18"/>
    <mergeCell ref="R19:S19"/>
    <mergeCell ref="R20:S20"/>
    <mergeCell ref="R21:S21"/>
    <mergeCell ref="R22:S22"/>
    <mergeCell ref="R23:S23"/>
    <mergeCell ref="R24:S24"/>
    <mergeCell ref="R25:S25"/>
    <mergeCell ref="R26:S26"/>
    <mergeCell ref="R27:S27"/>
    <mergeCell ref="P18:Q18"/>
    <mergeCell ref="P19:Q19"/>
    <mergeCell ref="P20:Q20"/>
    <mergeCell ref="P21:Q21"/>
    <mergeCell ref="P22:Q22"/>
    <mergeCell ref="P23:Q23"/>
    <mergeCell ref="P24:Q24"/>
    <mergeCell ref="P25:Q25"/>
    <mergeCell ref="P26:Q26"/>
    <mergeCell ref="R119:T119"/>
    <mergeCell ref="U119:W119"/>
    <mergeCell ref="C120:N120"/>
    <mergeCell ref="O120:Q121"/>
    <mergeCell ref="R120:T121"/>
    <mergeCell ref="U120:W121"/>
    <mergeCell ref="E121:N121"/>
    <mergeCell ref="C117:N117"/>
    <mergeCell ref="O117:Q117"/>
    <mergeCell ref="R117:T117"/>
    <mergeCell ref="U117:W117"/>
    <mergeCell ref="C118:N118"/>
    <mergeCell ref="O118:Q118"/>
    <mergeCell ref="R118:T118"/>
    <mergeCell ref="U118:W118"/>
    <mergeCell ref="R115:T115"/>
    <mergeCell ref="U115:W115"/>
    <mergeCell ref="C116:N116"/>
    <mergeCell ref="O116:Q116"/>
    <mergeCell ref="R116:T116"/>
    <mergeCell ref="U116:W116"/>
    <mergeCell ref="C113:N113"/>
    <mergeCell ref="O113:Q113"/>
    <mergeCell ref="R113:T113"/>
    <mergeCell ref="U113:W113"/>
    <mergeCell ref="C114:N114"/>
    <mergeCell ref="O114:Q114"/>
    <mergeCell ref="R114:T114"/>
    <mergeCell ref="U114:W114"/>
    <mergeCell ref="R111:T111"/>
    <mergeCell ref="U111:W111"/>
    <mergeCell ref="C112:N112"/>
    <mergeCell ref="O112:Q112"/>
    <mergeCell ref="R112:T112"/>
    <mergeCell ref="U112:W112"/>
    <mergeCell ref="U107:W107"/>
    <mergeCell ref="B108:N108"/>
    <mergeCell ref="O108:Q108"/>
    <mergeCell ref="R108:T108"/>
    <mergeCell ref="U108:W108"/>
    <mergeCell ref="O109:Q110"/>
    <mergeCell ref="R109:T110"/>
    <mergeCell ref="U109:W110"/>
    <mergeCell ref="B110:N110"/>
    <mergeCell ref="O107:Q107"/>
    <mergeCell ref="R107:T107"/>
    <mergeCell ref="U99:W99"/>
    <mergeCell ref="C100:N100"/>
    <mergeCell ref="O100:Q101"/>
    <mergeCell ref="R100:T101"/>
    <mergeCell ref="U100:W101"/>
    <mergeCell ref="E101:N101"/>
    <mergeCell ref="R96:T96"/>
    <mergeCell ref="U96:W96"/>
    <mergeCell ref="C97:N97"/>
    <mergeCell ref="O97:Q97"/>
    <mergeCell ref="C98:N98"/>
    <mergeCell ref="O98:Q98"/>
    <mergeCell ref="R98:T98"/>
    <mergeCell ref="U98:W98"/>
    <mergeCell ref="C99:N99"/>
    <mergeCell ref="O99:Q99"/>
    <mergeCell ref="R99:T99"/>
    <mergeCell ref="C96:N96"/>
    <mergeCell ref="O96:Q96"/>
    <mergeCell ref="R97:T97"/>
    <mergeCell ref="U97:W97"/>
    <mergeCell ref="R94:T94"/>
    <mergeCell ref="U94:W94"/>
    <mergeCell ref="C95:N95"/>
    <mergeCell ref="O95:Q95"/>
    <mergeCell ref="R95:T95"/>
    <mergeCell ref="U95:W95"/>
    <mergeCell ref="B90:N90"/>
    <mergeCell ref="C91:N91"/>
    <mergeCell ref="O91:Q91"/>
    <mergeCell ref="R91:T91"/>
    <mergeCell ref="U91:W91"/>
    <mergeCell ref="C92:N92"/>
    <mergeCell ref="O92:Q92"/>
    <mergeCell ref="R92:T92"/>
    <mergeCell ref="U92:W92"/>
    <mergeCell ref="C93:N93"/>
    <mergeCell ref="O93:Q93"/>
    <mergeCell ref="R93:T93"/>
    <mergeCell ref="U93:W93"/>
    <mergeCell ref="R88:T88"/>
    <mergeCell ref="U88:W88"/>
    <mergeCell ref="O89:Q90"/>
    <mergeCell ref="R89:T90"/>
    <mergeCell ref="U89:W90"/>
    <mergeCell ref="C80:N80"/>
    <mergeCell ref="O80:Q81"/>
    <mergeCell ref="R80:T81"/>
    <mergeCell ref="U80:W81"/>
    <mergeCell ref="E81:N81"/>
    <mergeCell ref="O86:Q86"/>
    <mergeCell ref="R86:T86"/>
    <mergeCell ref="U86:W86"/>
    <mergeCell ref="O87:Q87"/>
    <mergeCell ref="R87:T87"/>
    <mergeCell ref="U87:W87"/>
    <mergeCell ref="B88:N88"/>
    <mergeCell ref="R78:T78"/>
    <mergeCell ref="U78:W78"/>
    <mergeCell ref="C79:N79"/>
    <mergeCell ref="O79:Q79"/>
    <mergeCell ref="R79:T79"/>
    <mergeCell ref="U79:W79"/>
    <mergeCell ref="C76:N76"/>
    <mergeCell ref="O76:Q76"/>
    <mergeCell ref="R76:T76"/>
    <mergeCell ref="U76:W76"/>
    <mergeCell ref="C77:N77"/>
    <mergeCell ref="O77:Q77"/>
    <mergeCell ref="R77:T77"/>
    <mergeCell ref="U77:W77"/>
    <mergeCell ref="R74:T74"/>
    <mergeCell ref="U74:W74"/>
    <mergeCell ref="C75:N75"/>
    <mergeCell ref="O75:Q75"/>
    <mergeCell ref="R75:T75"/>
    <mergeCell ref="U75:W75"/>
    <mergeCell ref="C72:N72"/>
    <mergeCell ref="O72:Q72"/>
    <mergeCell ref="R72:T72"/>
    <mergeCell ref="U72:W72"/>
    <mergeCell ref="C73:N73"/>
    <mergeCell ref="O73:Q73"/>
    <mergeCell ref="U71:W71"/>
    <mergeCell ref="O66:Q66"/>
    <mergeCell ref="O67:Q67"/>
    <mergeCell ref="R67:T67"/>
    <mergeCell ref="U67:W67"/>
    <mergeCell ref="B68:N68"/>
    <mergeCell ref="O68:Q68"/>
    <mergeCell ref="R68:T68"/>
    <mergeCell ref="U68:W68"/>
    <mergeCell ref="C55:M55"/>
    <mergeCell ref="N60:O61"/>
    <mergeCell ref="P60:Q61"/>
    <mergeCell ref="R60:S61"/>
    <mergeCell ref="T60:U61"/>
    <mergeCell ref="V60:W61"/>
    <mergeCell ref="V51:W51"/>
    <mergeCell ref="N52:O52"/>
    <mergeCell ref="P52:Q52"/>
    <mergeCell ref="R52:S52"/>
    <mergeCell ref="T52:U52"/>
    <mergeCell ref="V52:W52"/>
    <mergeCell ref="N59:O59"/>
    <mergeCell ref="P59:Q59"/>
    <mergeCell ref="R59:S59"/>
    <mergeCell ref="T59:U59"/>
    <mergeCell ref="V59:W59"/>
    <mergeCell ref="T57:U57"/>
    <mergeCell ref="V57:W57"/>
    <mergeCell ref="N58:O58"/>
    <mergeCell ref="P58:Q58"/>
    <mergeCell ref="R58:S58"/>
    <mergeCell ref="T58:U58"/>
    <mergeCell ref="V58:W58"/>
    <mergeCell ref="P46:Q46"/>
    <mergeCell ref="R46:S46"/>
    <mergeCell ref="T46:U46"/>
    <mergeCell ref="V46:W46"/>
    <mergeCell ref="B47:M47"/>
    <mergeCell ref="N47:O47"/>
    <mergeCell ref="P47:Q47"/>
    <mergeCell ref="R47:S47"/>
    <mergeCell ref="T47:U47"/>
    <mergeCell ref="N46:O46"/>
    <mergeCell ref="F175:O175"/>
    <mergeCell ref="C145:G146"/>
    <mergeCell ref="H142:O142"/>
    <mergeCell ref="P142:W142"/>
    <mergeCell ref="C143:G143"/>
    <mergeCell ref="H143:O143"/>
    <mergeCell ref="P143:W143"/>
    <mergeCell ref="C144:G144"/>
    <mergeCell ref="H144:O144"/>
    <mergeCell ref="P144:W144"/>
    <mergeCell ref="P164:Q164"/>
    <mergeCell ref="P165:Q165"/>
    <mergeCell ref="P166:Q166"/>
    <mergeCell ref="P167:Q167"/>
    <mergeCell ref="P168:Q168"/>
    <mergeCell ref="P169:Q169"/>
    <mergeCell ref="P170:Q170"/>
    <mergeCell ref="P171:Q171"/>
    <mergeCell ref="P172:Q172"/>
    <mergeCell ref="P173:Q173"/>
    <mergeCell ref="R160:S160"/>
    <mergeCell ref="R161:S161"/>
    <mergeCell ref="R162:S162"/>
    <mergeCell ref="R163:S163"/>
    <mergeCell ref="B178:W178"/>
    <mergeCell ref="P149:W149"/>
    <mergeCell ref="C150:G150"/>
    <mergeCell ref="H150:O150"/>
    <mergeCell ref="P150:W150"/>
    <mergeCell ref="C151:G152"/>
    <mergeCell ref="B159:O159"/>
    <mergeCell ref="P159:Q159"/>
    <mergeCell ref="R159:S159"/>
    <mergeCell ref="T159:U159"/>
    <mergeCell ref="V159:W159"/>
    <mergeCell ref="B147:B152"/>
    <mergeCell ref="C147:G147"/>
    <mergeCell ref="H147:O147"/>
    <mergeCell ref="R147:V147"/>
    <mergeCell ref="C148:G148"/>
    <mergeCell ref="H148:O148"/>
    <mergeCell ref="P148:W148"/>
    <mergeCell ref="C149:G149"/>
    <mergeCell ref="H149:O149"/>
    <mergeCell ref="P174:Q175"/>
    <mergeCell ref="R174:S175"/>
    <mergeCell ref="T174:U175"/>
    <mergeCell ref="V174:W175"/>
    <mergeCell ref="B141:B146"/>
    <mergeCell ref="C141:G141"/>
    <mergeCell ref="H141:O141"/>
    <mergeCell ref="R141:V141"/>
    <mergeCell ref="C142:G142"/>
    <mergeCell ref="C133:G134"/>
    <mergeCell ref="B135:B140"/>
    <mergeCell ref="C135:G135"/>
    <mergeCell ref="H135:O135"/>
    <mergeCell ref="R135:V135"/>
    <mergeCell ref="C136:G136"/>
    <mergeCell ref="H136:O136"/>
    <mergeCell ref="P136:W136"/>
    <mergeCell ref="C137:G137"/>
    <mergeCell ref="H137:O137"/>
    <mergeCell ref="P137:W137"/>
    <mergeCell ref="C138:G138"/>
    <mergeCell ref="H138:O138"/>
    <mergeCell ref="P138:W138"/>
    <mergeCell ref="H130:O130"/>
    <mergeCell ref="P130:W130"/>
    <mergeCell ref="C131:G131"/>
    <mergeCell ref="H131:O131"/>
    <mergeCell ref="P131:W131"/>
    <mergeCell ref="C132:G132"/>
    <mergeCell ref="H132:O132"/>
    <mergeCell ref="P132:W132"/>
    <mergeCell ref="B127:E127"/>
    <mergeCell ref="F127:L127"/>
    <mergeCell ref="M127:N127"/>
    <mergeCell ref="O127:U127"/>
    <mergeCell ref="V127:W127"/>
    <mergeCell ref="B129:B134"/>
    <mergeCell ref="C129:G129"/>
    <mergeCell ref="H129:O129"/>
    <mergeCell ref="R129:V129"/>
    <mergeCell ref="C130:G130"/>
    <mergeCell ref="N51:O51"/>
    <mergeCell ref="P51:Q51"/>
    <mergeCell ref="R51:S51"/>
    <mergeCell ref="T51:U51"/>
    <mergeCell ref="N53:O53"/>
    <mergeCell ref="P53:Q53"/>
    <mergeCell ref="R53:S53"/>
    <mergeCell ref="T54:U54"/>
    <mergeCell ref="V54:W54"/>
    <mergeCell ref="T53:U53"/>
    <mergeCell ref="V53:W53"/>
    <mergeCell ref="N54:O54"/>
    <mergeCell ref="P54:Q54"/>
    <mergeCell ref="R54:S54"/>
    <mergeCell ref="N57:O57"/>
    <mergeCell ref="P57:Q57"/>
    <mergeCell ref="R57:S57"/>
    <mergeCell ref="O106:Q106"/>
    <mergeCell ref="R66:T66"/>
    <mergeCell ref="U66:W66"/>
    <mergeCell ref="R73:T73"/>
    <mergeCell ref="U73:W73"/>
    <mergeCell ref="N55:O55"/>
    <mergeCell ref="P55:Q55"/>
    <mergeCell ref="R55:S55"/>
    <mergeCell ref="T55:U55"/>
    <mergeCell ref="V55:W55"/>
    <mergeCell ref="N56:O56"/>
    <mergeCell ref="P56:Q56"/>
    <mergeCell ref="R56:S56"/>
    <mergeCell ref="T56:U56"/>
    <mergeCell ref="V56:W56"/>
    <mergeCell ref="R69:T70"/>
    <mergeCell ref="U69:W70"/>
    <mergeCell ref="B70:N70"/>
    <mergeCell ref="C71:N71"/>
    <mergeCell ref="O71:Q71"/>
    <mergeCell ref="R71:T71"/>
    <mergeCell ref="R48:S48"/>
    <mergeCell ref="T48:U48"/>
    <mergeCell ref="V48:W48"/>
    <mergeCell ref="V47:W47"/>
    <mergeCell ref="B48:M48"/>
    <mergeCell ref="N49:O50"/>
    <mergeCell ref="P49:Q50"/>
    <mergeCell ref="R49:S50"/>
    <mergeCell ref="T49:U50"/>
    <mergeCell ref="V49:W50"/>
    <mergeCell ref="B50:M50"/>
    <mergeCell ref="C165:O165"/>
    <mergeCell ref="C169:O169"/>
    <mergeCell ref="C172:O172"/>
    <mergeCell ref="A3:W4"/>
    <mergeCell ref="A1:W1"/>
    <mergeCell ref="B124:C124"/>
    <mergeCell ref="B104:C104"/>
    <mergeCell ref="B84:C84"/>
    <mergeCell ref="B64:C64"/>
    <mergeCell ref="B44:C44"/>
    <mergeCell ref="B17:O17"/>
    <mergeCell ref="P17:Q17"/>
    <mergeCell ref="R17:S17"/>
    <mergeCell ref="T17:U17"/>
    <mergeCell ref="V17:W17"/>
    <mergeCell ref="R106:T106"/>
    <mergeCell ref="U106:W106"/>
    <mergeCell ref="P28:Q29"/>
    <mergeCell ref="R28:S29"/>
    <mergeCell ref="T28:U29"/>
    <mergeCell ref="V28:W29"/>
    <mergeCell ref="F29:O29"/>
    <mergeCell ref="N48:O48"/>
    <mergeCell ref="P48:Q48"/>
  </mergeCells>
  <phoneticPr fontId="1"/>
  <conditionalFormatting sqref="F29:O29">
    <cfRule type="notContainsBlanks" dxfId="48" priority="21">
      <formula>LEN(TRIM(F29))&gt;0</formula>
    </cfRule>
    <cfRule type="expression" dxfId="47" priority="44">
      <formula>AF29=1</formula>
    </cfRule>
  </conditionalFormatting>
  <conditionalFormatting sqref="E61:M61">
    <cfRule type="notContainsBlanks" dxfId="46" priority="20">
      <formula>LEN(TRIM(E61))&gt;0</formula>
    </cfRule>
    <cfRule type="expression" dxfId="45" priority="43">
      <formula>AF61=1</formula>
    </cfRule>
  </conditionalFormatting>
  <conditionalFormatting sqref="E81:N81">
    <cfRule type="notContainsBlanks" dxfId="44" priority="19">
      <formula>LEN(TRIM(E81))&gt;0</formula>
    </cfRule>
    <cfRule type="expression" dxfId="43" priority="42">
      <formula>AF81=1</formula>
    </cfRule>
  </conditionalFormatting>
  <conditionalFormatting sqref="F175:O175">
    <cfRule type="notContainsBlanks" dxfId="42" priority="14">
      <formula>LEN(TRIM(F175))&gt;0</formula>
    </cfRule>
    <cfRule type="expression" dxfId="41" priority="39">
      <formula>$AF$175=1</formula>
    </cfRule>
  </conditionalFormatting>
  <conditionalFormatting sqref="N51:O61">
    <cfRule type="expression" dxfId="40" priority="38">
      <formula>$AC$48=FALSE</formula>
    </cfRule>
  </conditionalFormatting>
  <conditionalFormatting sqref="P51:Q61">
    <cfRule type="expression" dxfId="39" priority="37">
      <formula>$AD$48=FALSE</formula>
    </cfRule>
  </conditionalFormatting>
  <conditionalFormatting sqref="R51:S61">
    <cfRule type="expression" dxfId="38" priority="36">
      <formula>$AE$48=FALSE</formula>
    </cfRule>
  </conditionalFormatting>
  <conditionalFormatting sqref="T51:U61">
    <cfRule type="expression" dxfId="37" priority="35">
      <formula>$AF$48=FALSE</formula>
    </cfRule>
  </conditionalFormatting>
  <conditionalFormatting sqref="V51:W61">
    <cfRule type="expression" dxfId="36" priority="34">
      <formula>$AG$48=FALSE</formula>
    </cfRule>
  </conditionalFormatting>
  <conditionalFormatting sqref="O71:Q81">
    <cfRule type="expression" dxfId="35" priority="32">
      <formula>$AC$68=FALSE</formula>
    </cfRule>
  </conditionalFormatting>
  <conditionalFormatting sqref="R71:T81">
    <cfRule type="expression" dxfId="34" priority="31">
      <formula>$AD$68=FALSE</formula>
    </cfRule>
  </conditionalFormatting>
  <conditionalFormatting sqref="U71:W81">
    <cfRule type="expression" dxfId="33" priority="30">
      <formula>$AE$68=FALSE</formula>
    </cfRule>
  </conditionalFormatting>
  <conditionalFormatting sqref="O91:Q101">
    <cfRule type="expression" dxfId="32" priority="29">
      <formula>$AC$88=FALSE</formula>
    </cfRule>
  </conditionalFormatting>
  <conditionalFormatting sqref="R91:T101">
    <cfRule type="expression" dxfId="31" priority="28">
      <formula>$AD$88=FALSE</formula>
    </cfRule>
  </conditionalFormatting>
  <conditionalFormatting sqref="U91:W101">
    <cfRule type="expression" dxfId="30" priority="27">
      <formula>$AE$88=FALSE</formula>
    </cfRule>
  </conditionalFormatting>
  <conditionalFormatting sqref="O111:Q121">
    <cfRule type="expression" dxfId="29" priority="26">
      <formula>$AC$108=FALSE</formula>
    </cfRule>
  </conditionalFormatting>
  <conditionalFormatting sqref="R111:T121">
    <cfRule type="expression" dxfId="28" priority="25">
      <formula>$AD$108=FALSE</formula>
    </cfRule>
  </conditionalFormatting>
  <conditionalFormatting sqref="U111:W121">
    <cfRule type="expression" dxfId="27" priority="24">
      <formula>$AE$108=FALSE</formula>
    </cfRule>
  </conditionalFormatting>
  <conditionalFormatting sqref="E10:F10 P10:Q10">
    <cfRule type="containsBlanks" dxfId="26" priority="46">
      <formula>LEN(TRIM(E10))=0</formula>
    </cfRule>
  </conditionalFormatting>
  <conditionalFormatting sqref="P18:W29">
    <cfRule type="expression" dxfId="25" priority="22">
      <formula>$AG18&gt;1</formula>
    </cfRule>
  </conditionalFormatting>
  <conditionalFormatting sqref="E101:N101">
    <cfRule type="notContainsBlanks" dxfId="24" priority="17">
      <formula>LEN(TRIM(E101))&gt;0</formula>
    </cfRule>
    <cfRule type="expression" dxfId="23" priority="18">
      <formula>AF101=1</formula>
    </cfRule>
  </conditionalFormatting>
  <conditionalFormatting sqref="E121:N121">
    <cfRule type="notContainsBlanks" dxfId="22" priority="15">
      <formula>LEN(TRIM(E121))&gt;0</formula>
    </cfRule>
    <cfRule type="expression" dxfId="21" priority="16">
      <formula>AF121=1</formula>
    </cfRule>
  </conditionalFormatting>
  <conditionalFormatting sqref="P160:W175">
    <cfRule type="expression" dxfId="20" priority="12">
      <formula>$AG160&gt;1</formula>
    </cfRule>
  </conditionalFormatting>
  <conditionalFormatting sqref="B178:W178">
    <cfRule type="containsBlanks" dxfId="19" priority="11">
      <formula>LEN(TRIM(B178))=0</formula>
    </cfRule>
  </conditionalFormatting>
  <conditionalFormatting sqref="F127:L127 O127:U127">
    <cfRule type="containsBlanks" dxfId="18" priority="10">
      <formula>LEN(TRIM(F127))=0</formula>
    </cfRule>
  </conditionalFormatting>
  <conditionalFormatting sqref="H139:H140">
    <cfRule type="expression" dxfId="17" priority="9">
      <formula>$AD$139=2</formula>
    </cfRule>
  </conditionalFormatting>
  <conditionalFormatting sqref="H145:H146">
    <cfRule type="expression" dxfId="16" priority="8">
      <formula>$AD$145=2</formula>
    </cfRule>
  </conditionalFormatting>
  <conditionalFormatting sqref="H151:H152">
    <cfRule type="expression" dxfId="15" priority="7">
      <formula>$AD$151=2</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Footer>&amp;C&amp;P</oddFooter>
  </headerFooter>
  <rowBreaks count="6" manualBreakCount="6">
    <brk id="30" max="16383" man="1"/>
    <brk id="62" max="16383" man="1"/>
    <brk id="82" max="16383" man="1"/>
    <brk id="102" max="16383" man="1"/>
    <brk id="122" max="16383" man="1"/>
    <brk id="1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15</xdr:col>
                    <xdr:colOff>190500</xdr:colOff>
                    <xdr:row>17</xdr:row>
                    <xdr:rowOff>19050</xdr:rowOff>
                  </from>
                  <to>
                    <xdr:col>16</xdr:col>
                    <xdr:colOff>152400</xdr:colOff>
                    <xdr:row>17</xdr:row>
                    <xdr:rowOff>209550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15</xdr:col>
                    <xdr:colOff>190500</xdr:colOff>
                    <xdr:row>18</xdr:row>
                    <xdr:rowOff>19050</xdr:rowOff>
                  </from>
                  <to>
                    <xdr:col>16</xdr:col>
                    <xdr:colOff>161925</xdr:colOff>
                    <xdr:row>18</xdr:row>
                    <xdr:rowOff>209550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15</xdr:col>
                    <xdr:colOff>190500</xdr:colOff>
                    <xdr:row>19</xdr:row>
                    <xdr:rowOff>19050</xdr:rowOff>
                  </from>
                  <to>
                    <xdr:col>16</xdr:col>
                    <xdr:colOff>161925</xdr:colOff>
                    <xdr:row>19</xdr:row>
                    <xdr:rowOff>209550</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15</xdr:col>
                    <xdr:colOff>190500</xdr:colOff>
                    <xdr:row>27</xdr:row>
                    <xdr:rowOff>219075</xdr:rowOff>
                  </from>
                  <to>
                    <xdr:col>16</xdr:col>
                    <xdr:colOff>161925</xdr:colOff>
                    <xdr:row>28</xdr:row>
                    <xdr:rowOff>190500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15</xdr:col>
                    <xdr:colOff>190500</xdr:colOff>
                    <xdr:row>20</xdr:row>
                    <xdr:rowOff>19050</xdr:rowOff>
                  </from>
                  <to>
                    <xdr:col>16</xdr:col>
                    <xdr:colOff>161925</xdr:colOff>
                    <xdr:row>20</xdr:row>
                    <xdr:rowOff>209550</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15</xdr:col>
                    <xdr:colOff>190500</xdr:colOff>
                    <xdr:row>21</xdr:row>
                    <xdr:rowOff>19050</xdr:rowOff>
                  </from>
                  <to>
                    <xdr:col>16</xdr:col>
                    <xdr:colOff>161925</xdr:colOff>
                    <xdr:row>21</xdr:row>
                    <xdr:rowOff>209550</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15</xdr:col>
                    <xdr:colOff>190500</xdr:colOff>
                    <xdr:row>22</xdr:row>
                    <xdr:rowOff>19050</xdr:rowOff>
                  </from>
                  <to>
                    <xdr:col>16</xdr:col>
                    <xdr:colOff>161925</xdr:colOff>
                    <xdr:row>22</xdr:row>
                    <xdr:rowOff>209550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15</xdr:col>
                    <xdr:colOff>190500</xdr:colOff>
                    <xdr:row>23</xdr:row>
                    <xdr:rowOff>19050</xdr:rowOff>
                  </from>
                  <to>
                    <xdr:col>16</xdr:col>
                    <xdr:colOff>161925</xdr:colOff>
                    <xdr:row>23</xdr:row>
                    <xdr:rowOff>209550</xdr:rowOff>
                  </to>
                </anchor>
              </controlPr>
            </control>
          </mc:Choice>
        </mc:AlternateContent>
        <mc:AlternateContent xmlns:mc="http://schemas.openxmlformats.org/markup-compatibility/2006">
          <mc:Choice Requires="x14">
            <control shapeId="3088" r:id="rId12" name="Check Box 16">
              <controlPr defaultSize="0" autoFill="0" autoLine="0" autoPict="0">
                <anchor moveWithCells="1">
                  <from>
                    <xdr:col>15</xdr:col>
                    <xdr:colOff>190500</xdr:colOff>
                    <xdr:row>24</xdr:row>
                    <xdr:rowOff>19050</xdr:rowOff>
                  </from>
                  <to>
                    <xdr:col>16</xdr:col>
                    <xdr:colOff>161925</xdr:colOff>
                    <xdr:row>24</xdr:row>
                    <xdr:rowOff>209550</xdr:rowOff>
                  </to>
                </anchor>
              </controlPr>
            </control>
          </mc:Choice>
        </mc:AlternateContent>
        <mc:AlternateContent xmlns:mc="http://schemas.openxmlformats.org/markup-compatibility/2006">
          <mc:Choice Requires="x14">
            <control shapeId="3089" r:id="rId13" name="Check Box 17">
              <controlPr defaultSize="0" autoFill="0" autoLine="0" autoPict="0">
                <anchor moveWithCells="1">
                  <from>
                    <xdr:col>15</xdr:col>
                    <xdr:colOff>190500</xdr:colOff>
                    <xdr:row>25</xdr:row>
                    <xdr:rowOff>19050</xdr:rowOff>
                  </from>
                  <to>
                    <xdr:col>16</xdr:col>
                    <xdr:colOff>161925</xdr:colOff>
                    <xdr:row>25</xdr:row>
                    <xdr:rowOff>209550</xdr:rowOff>
                  </to>
                </anchor>
              </controlPr>
            </control>
          </mc:Choice>
        </mc:AlternateContent>
        <mc:AlternateContent xmlns:mc="http://schemas.openxmlformats.org/markup-compatibility/2006">
          <mc:Choice Requires="x14">
            <control shapeId="3090" r:id="rId14" name="Check Box 18">
              <controlPr defaultSize="0" autoFill="0" autoLine="0" autoPict="0">
                <anchor moveWithCells="1">
                  <from>
                    <xdr:col>15</xdr:col>
                    <xdr:colOff>190500</xdr:colOff>
                    <xdr:row>26</xdr:row>
                    <xdr:rowOff>19050</xdr:rowOff>
                  </from>
                  <to>
                    <xdr:col>16</xdr:col>
                    <xdr:colOff>161925</xdr:colOff>
                    <xdr:row>26</xdr:row>
                    <xdr:rowOff>209550</xdr:rowOff>
                  </to>
                </anchor>
              </controlPr>
            </control>
          </mc:Choice>
        </mc:AlternateContent>
        <mc:AlternateContent xmlns:mc="http://schemas.openxmlformats.org/markup-compatibility/2006">
          <mc:Choice Requires="x14">
            <control shapeId="3091" r:id="rId15" name="Check Box 19">
              <controlPr defaultSize="0" autoFill="0" autoLine="0" autoPict="0">
                <anchor moveWithCells="1">
                  <from>
                    <xdr:col>17</xdr:col>
                    <xdr:colOff>190500</xdr:colOff>
                    <xdr:row>17</xdr:row>
                    <xdr:rowOff>19050</xdr:rowOff>
                  </from>
                  <to>
                    <xdr:col>18</xdr:col>
                    <xdr:colOff>161925</xdr:colOff>
                    <xdr:row>17</xdr:row>
                    <xdr:rowOff>209550</xdr:rowOff>
                  </to>
                </anchor>
              </controlPr>
            </control>
          </mc:Choice>
        </mc:AlternateContent>
        <mc:AlternateContent xmlns:mc="http://schemas.openxmlformats.org/markup-compatibility/2006">
          <mc:Choice Requires="x14">
            <control shapeId="3092" r:id="rId16" name="Check Box 20">
              <controlPr defaultSize="0" autoFill="0" autoLine="0" autoPict="0">
                <anchor moveWithCells="1">
                  <from>
                    <xdr:col>17</xdr:col>
                    <xdr:colOff>190500</xdr:colOff>
                    <xdr:row>18</xdr:row>
                    <xdr:rowOff>19050</xdr:rowOff>
                  </from>
                  <to>
                    <xdr:col>18</xdr:col>
                    <xdr:colOff>161925</xdr:colOff>
                    <xdr:row>18</xdr:row>
                    <xdr:rowOff>209550</xdr:rowOff>
                  </to>
                </anchor>
              </controlPr>
            </control>
          </mc:Choice>
        </mc:AlternateContent>
        <mc:AlternateContent xmlns:mc="http://schemas.openxmlformats.org/markup-compatibility/2006">
          <mc:Choice Requires="x14">
            <control shapeId="3093" r:id="rId17" name="Check Box 21">
              <controlPr defaultSize="0" autoFill="0" autoLine="0" autoPict="0">
                <anchor moveWithCells="1">
                  <from>
                    <xdr:col>17</xdr:col>
                    <xdr:colOff>190500</xdr:colOff>
                    <xdr:row>19</xdr:row>
                    <xdr:rowOff>19050</xdr:rowOff>
                  </from>
                  <to>
                    <xdr:col>18</xdr:col>
                    <xdr:colOff>161925</xdr:colOff>
                    <xdr:row>19</xdr:row>
                    <xdr:rowOff>209550</xdr:rowOff>
                  </to>
                </anchor>
              </controlPr>
            </control>
          </mc:Choice>
        </mc:AlternateContent>
        <mc:AlternateContent xmlns:mc="http://schemas.openxmlformats.org/markup-compatibility/2006">
          <mc:Choice Requires="x14">
            <control shapeId="3094" r:id="rId18" name="Check Box 22">
              <controlPr defaultSize="0" autoFill="0" autoLine="0" autoPict="0">
                <anchor moveWithCells="1">
                  <from>
                    <xdr:col>17</xdr:col>
                    <xdr:colOff>190500</xdr:colOff>
                    <xdr:row>27</xdr:row>
                    <xdr:rowOff>219075</xdr:rowOff>
                  </from>
                  <to>
                    <xdr:col>18</xdr:col>
                    <xdr:colOff>161925</xdr:colOff>
                    <xdr:row>28</xdr:row>
                    <xdr:rowOff>190500</xdr:rowOff>
                  </to>
                </anchor>
              </controlPr>
            </control>
          </mc:Choice>
        </mc:AlternateContent>
        <mc:AlternateContent xmlns:mc="http://schemas.openxmlformats.org/markup-compatibility/2006">
          <mc:Choice Requires="x14">
            <control shapeId="3095" r:id="rId19" name="Check Box 23">
              <controlPr defaultSize="0" autoFill="0" autoLine="0" autoPict="0">
                <anchor moveWithCells="1">
                  <from>
                    <xdr:col>17</xdr:col>
                    <xdr:colOff>190500</xdr:colOff>
                    <xdr:row>20</xdr:row>
                    <xdr:rowOff>19050</xdr:rowOff>
                  </from>
                  <to>
                    <xdr:col>18</xdr:col>
                    <xdr:colOff>161925</xdr:colOff>
                    <xdr:row>20</xdr:row>
                    <xdr:rowOff>209550</xdr:rowOff>
                  </to>
                </anchor>
              </controlPr>
            </control>
          </mc:Choice>
        </mc:AlternateContent>
        <mc:AlternateContent xmlns:mc="http://schemas.openxmlformats.org/markup-compatibility/2006">
          <mc:Choice Requires="x14">
            <control shapeId="3096" r:id="rId20" name="Check Box 24">
              <controlPr defaultSize="0" autoFill="0" autoLine="0" autoPict="0">
                <anchor moveWithCells="1">
                  <from>
                    <xdr:col>17</xdr:col>
                    <xdr:colOff>190500</xdr:colOff>
                    <xdr:row>21</xdr:row>
                    <xdr:rowOff>19050</xdr:rowOff>
                  </from>
                  <to>
                    <xdr:col>18</xdr:col>
                    <xdr:colOff>161925</xdr:colOff>
                    <xdr:row>21</xdr:row>
                    <xdr:rowOff>209550</xdr:rowOff>
                  </to>
                </anchor>
              </controlPr>
            </control>
          </mc:Choice>
        </mc:AlternateContent>
        <mc:AlternateContent xmlns:mc="http://schemas.openxmlformats.org/markup-compatibility/2006">
          <mc:Choice Requires="x14">
            <control shapeId="3097" r:id="rId21" name="Check Box 25">
              <controlPr defaultSize="0" autoFill="0" autoLine="0" autoPict="0">
                <anchor moveWithCells="1">
                  <from>
                    <xdr:col>17</xdr:col>
                    <xdr:colOff>190500</xdr:colOff>
                    <xdr:row>22</xdr:row>
                    <xdr:rowOff>19050</xdr:rowOff>
                  </from>
                  <to>
                    <xdr:col>18</xdr:col>
                    <xdr:colOff>161925</xdr:colOff>
                    <xdr:row>22</xdr:row>
                    <xdr:rowOff>209550</xdr:rowOff>
                  </to>
                </anchor>
              </controlPr>
            </control>
          </mc:Choice>
        </mc:AlternateContent>
        <mc:AlternateContent xmlns:mc="http://schemas.openxmlformats.org/markup-compatibility/2006">
          <mc:Choice Requires="x14">
            <control shapeId="3098" r:id="rId22" name="Check Box 26">
              <controlPr defaultSize="0" autoFill="0" autoLine="0" autoPict="0">
                <anchor moveWithCells="1">
                  <from>
                    <xdr:col>17</xdr:col>
                    <xdr:colOff>190500</xdr:colOff>
                    <xdr:row>23</xdr:row>
                    <xdr:rowOff>19050</xdr:rowOff>
                  </from>
                  <to>
                    <xdr:col>18</xdr:col>
                    <xdr:colOff>161925</xdr:colOff>
                    <xdr:row>23</xdr:row>
                    <xdr:rowOff>209550</xdr:rowOff>
                  </to>
                </anchor>
              </controlPr>
            </control>
          </mc:Choice>
        </mc:AlternateContent>
        <mc:AlternateContent xmlns:mc="http://schemas.openxmlformats.org/markup-compatibility/2006">
          <mc:Choice Requires="x14">
            <control shapeId="3099" r:id="rId23" name="Check Box 27">
              <controlPr defaultSize="0" autoFill="0" autoLine="0" autoPict="0">
                <anchor moveWithCells="1">
                  <from>
                    <xdr:col>17</xdr:col>
                    <xdr:colOff>190500</xdr:colOff>
                    <xdr:row>24</xdr:row>
                    <xdr:rowOff>19050</xdr:rowOff>
                  </from>
                  <to>
                    <xdr:col>18</xdr:col>
                    <xdr:colOff>161925</xdr:colOff>
                    <xdr:row>24</xdr:row>
                    <xdr:rowOff>209550</xdr:rowOff>
                  </to>
                </anchor>
              </controlPr>
            </control>
          </mc:Choice>
        </mc:AlternateContent>
        <mc:AlternateContent xmlns:mc="http://schemas.openxmlformats.org/markup-compatibility/2006">
          <mc:Choice Requires="x14">
            <control shapeId="3100" r:id="rId24" name="Check Box 28">
              <controlPr defaultSize="0" autoFill="0" autoLine="0" autoPict="0">
                <anchor moveWithCells="1">
                  <from>
                    <xdr:col>17</xdr:col>
                    <xdr:colOff>190500</xdr:colOff>
                    <xdr:row>25</xdr:row>
                    <xdr:rowOff>19050</xdr:rowOff>
                  </from>
                  <to>
                    <xdr:col>18</xdr:col>
                    <xdr:colOff>161925</xdr:colOff>
                    <xdr:row>25</xdr:row>
                    <xdr:rowOff>209550</xdr:rowOff>
                  </to>
                </anchor>
              </controlPr>
            </control>
          </mc:Choice>
        </mc:AlternateContent>
        <mc:AlternateContent xmlns:mc="http://schemas.openxmlformats.org/markup-compatibility/2006">
          <mc:Choice Requires="x14">
            <control shapeId="3101" r:id="rId25" name="Check Box 29">
              <controlPr defaultSize="0" autoFill="0" autoLine="0" autoPict="0">
                <anchor moveWithCells="1">
                  <from>
                    <xdr:col>17</xdr:col>
                    <xdr:colOff>190500</xdr:colOff>
                    <xdr:row>26</xdr:row>
                    <xdr:rowOff>19050</xdr:rowOff>
                  </from>
                  <to>
                    <xdr:col>18</xdr:col>
                    <xdr:colOff>161925</xdr:colOff>
                    <xdr:row>26</xdr:row>
                    <xdr:rowOff>209550</xdr:rowOff>
                  </to>
                </anchor>
              </controlPr>
            </control>
          </mc:Choice>
        </mc:AlternateContent>
        <mc:AlternateContent xmlns:mc="http://schemas.openxmlformats.org/markup-compatibility/2006">
          <mc:Choice Requires="x14">
            <control shapeId="3102" r:id="rId26" name="Check Box 30">
              <controlPr defaultSize="0" autoFill="0" autoLine="0" autoPict="0">
                <anchor moveWithCells="1">
                  <from>
                    <xdr:col>19</xdr:col>
                    <xdr:colOff>190500</xdr:colOff>
                    <xdr:row>17</xdr:row>
                    <xdr:rowOff>19050</xdr:rowOff>
                  </from>
                  <to>
                    <xdr:col>20</xdr:col>
                    <xdr:colOff>161925</xdr:colOff>
                    <xdr:row>17</xdr:row>
                    <xdr:rowOff>209550</xdr:rowOff>
                  </to>
                </anchor>
              </controlPr>
            </control>
          </mc:Choice>
        </mc:AlternateContent>
        <mc:AlternateContent xmlns:mc="http://schemas.openxmlformats.org/markup-compatibility/2006">
          <mc:Choice Requires="x14">
            <control shapeId="3103" r:id="rId27" name="Check Box 31">
              <controlPr defaultSize="0" autoFill="0" autoLine="0" autoPict="0">
                <anchor moveWithCells="1">
                  <from>
                    <xdr:col>19</xdr:col>
                    <xdr:colOff>190500</xdr:colOff>
                    <xdr:row>18</xdr:row>
                    <xdr:rowOff>19050</xdr:rowOff>
                  </from>
                  <to>
                    <xdr:col>20</xdr:col>
                    <xdr:colOff>161925</xdr:colOff>
                    <xdr:row>18</xdr:row>
                    <xdr:rowOff>209550</xdr:rowOff>
                  </to>
                </anchor>
              </controlPr>
            </control>
          </mc:Choice>
        </mc:AlternateContent>
        <mc:AlternateContent xmlns:mc="http://schemas.openxmlformats.org/markup-compatibility/2006">
          <mc:Choice Requires="x14">
            <control shapeId="3104" r:id="rId28" name="Check Box 32">
              <controlPr defaultSize="0" autoFill="0" autoLine="0" autoPict="0">
                <anchor moveWithCells="1">
                  <from>
                    <xdr:col>19</xdr:col>
                    <xdr:colOff>190500</xdr:colOff>
                    <xdr:row>19</xdr:row>
                    <xdr:rowOff>19050</xdr:rowOff>
                  </from>
                  <to>
                    <xdr:col>20</xdr:col>
                    <xdr:colOff>161925</xdr:colOff>
                    <xdr:row>19</xdr:row>
                    <xdr:rowOff>209550</xdr:rowOff>
                  </to>
                </anchor>
              </controlPr>
            </control>
          </mc:Choice>
        </mc:AlternateContent>
        <mc:AlternateContent xmlns:mc="http://schemas.openxmlformats.org/markup-compatibility/2006">
          <mc:Choice Requires="x14">
            <control shapeId="3105" r:id="rId29" name="Check Box 33">
              <controlPr defaultSize="0" autoFill="0" autoLine="0" autoPict="0">
                <anchor moveWithCells="1">
                  <from>
                    <xdr:col>19</xdr:col>
                    <xdr:colOff>190500</xdr:colOff>
                    <xdr:row>27</xdr:row>
                    <xdr:rowOff>219075</xdr:rowOff>
                  </from>
                  <to>
                    <xdr:col>20</xdr:col>
                    <xdr:colOff>161925</xdr:colOff>
                    <xdr:row>28</xdr:row>
                    <xdr:rowOff>190500</xdr:rowOff>
                  </to>
                </anchor>
              </controlPr>
            </control>
          </mc:Choice>
        </mc:AlternateContent>
        <mc:AlternateContent xmlns:mc="http://schemas.openxmlformats.org/markup-compatibility/2006">
          <mc:Choice Requires="x14">
            <control shapeId="3106" r:id="rId30" name="Check Box 34">
              <controlPr defaultSize="0" autoFill="0" autoLine="0" autoPict="0">
                <anchor moveWithCells="1">
                  <from>
                    <xdr:col>19</xdr:col>
                    <xdr:colOff>190500</xdr:colOff>
                    <xdr:row>20</xdr:row>
                    <xdr:rowOff>19050</xdr:rowOff>
                  </from>
                  <to>
                    <xdr:col>20</xdr:col>
                    <xdr:colOff>161925</xdr:colOff>
                    <xdr:row>20</xdr:row>
                    <xdr:rowOff>209550</xdr:rowOff>
                  </to>
                </anchor>
              </controlPr>
            </control>
          </mc:Choice>
        </mc:AlternateContent>
        <mc:AlternateContent xmlns:mc="http://schemas.openxmlformats.org/markup-compatibility/2006">
          <mc:Choice Requires="x14">
            <control shapeId="3107" r:id="rId31" name="Check Box 35">
              <controlPr defaultSize="0" autoFill="0" autoLine="0" autoPict="0">
                <anchor moveWithCells="1">
                  <from>
                    <xdr:col>19</xdr:col>
                    <xdr:colOff>190500</xdr:colOff>
                    <xdr:row>21</xdr:row>
                    <xdr:rowOff>19050</xdr:rowOff>
                  </from>
                  <to>
                    <xdr:col>20</xdr:col>
                    <xdr:colOff>161925</xdr:colOff>
                    <xdr:row>21</xdr:row>
                    <xdr:rowOff>209550</xdr:rowOff>
                  </to>
                </anchor>
              </controlPr>
            </control>
          </mc:Choice>
        </mc:AlternateContent>
        <mc:AlternateContent xmlns:mc="http://schemas.openxmlformats.org/markup-compatibility/2006">
          <mc:Choice Requires="x14">
            <control shapeId="3108" r:id="rId32" name="Check Box 36">
              <controlPr defaultSize="0" autoFill="0" autoLine="0" autoPict="0">
                <anchor moveWithCells="1">
                  <from>
                    <xdr:col>19</xdr:col>
                    <xdr:colOff>190500</xdr:colOff>
                    <xdr:row>22</xdr:row>
                    <xdr:rowOff>19050</xdr:rowOff>
                  </from>
                  <to>
                    <xdr:col>20</xdr:col>
                    <xdr:colOff>161925</xdr:colOff>
                    <xdr:row>22</xdr:row>
                    <xdr:rowOff>209550</xdr:rowOff>
                  </to>
                </anchor>
              </controlPr>
            </control>
          </mc:Choice>
        </mc:AlternateContent>
        <mc:AlternateContent xmlns:mc="http://schemas.openxmlformats.org/markup-compatibility/2006">
          <mc:Choice Requires="x14">
            <control shapeId="3109" r:id="rId33" name="Check Box 37">
              <controlPr defaultSize="0" autoFill="0" autoLine="0" autoPict="0">
                <anchor moveWithCells="1">
                  <from>
                    <xdr:col>19</xdr:col>
                    <xdr:colOff>190500</xdr:colOff>
                    <xdr:row>23</xdr:row>
                    <xdr:rowOff>19050</xdr:rowOff>
                  </from>
                  <to>
                    <xdr:col>20</xdr:col>
                    <xdr:colOff>161925</xdr:colOff>
                    <xdr:row>23</xdr:row>
                    <xdr:rowOff>209550</xdr:rowOff>
                  </to>
                </anchor>
              </controlPr>
            </control>
          </mc:Choice>
        </mc:AlternateContent>
        <mc:AlternateContent xmlns:mc="http://schemas.openxmlformats.org/markup-compatibility/2006">
          <mc:Choice Requires="x14">
            <control shapeId="3110" r:id="rId34" name="Check Box 38">
              <controlPr defaultSize="0" autoFill="0" autoLine="0" autoPict="0">
                <anchor moveWithCells="1">
                  <from>
                    <xdr:col>19</xdr:col>
                    <xdr:colOff>190500</xdr:colOff>
                    <xdr:row>24</xdr:row>
                    <xdr:rowOff>19050</xdr:rowOff>
                  </from>
                  <to>
                    <xdr:col>20</xdr:col>
                    <xdr:colOff>161925</xdr:colOff>
                    <xdr:row>24</xdr:row>
                    <xdr:rowOff>209550</xdr:rowOff>
                  </to>
                </anchor>
              </controlPr>
            </control>
          </mc:Choice>
        </mc:AlternateContent>
        <mc:AlternateContent xmlns:mc="http://schemas.openxmlformats.org/markup-compatibility/2006">
          <mc:Choice Requires="x14">
            <control shapeId="3111" r:id="rId35" name="Check Box 39">
              <controlPr defaultSize="0" autoFill="0" autoLine="0" autoPict="0">
                <anchor moveWithCells="1">
                  <from>
                    <xdr:col>19</xdr:col>
                    <xdr:colOff>190500</xdr:colOff>
                    <xdr:row>25</xdr:row>
                    <xdr:rowOff>19050</xdr:rowOff>
                  </from>
                  <to>
                    <xdr:col>20</xdr:col>
                    <xdr:colOff>161925</xdr:colOff>
                    <xdr:row>25</xdr:row>
                    <xdr:rowOff>209550</xdr:rowOff>
                  </to>
                </anchor>
              </controlPr>
            </control>
          </mc:Choice>
        </mc:AlternateContent>
        <mc:AlternateContent xmlns:mc="http://schemas.openxmlformats.org/markup-compatibility/2006">
          <mc:Choice Requires="x14">
            <control shapeId="3112" r:id="rId36" name="Check Box 40">
              <controlPr defaultSize="0" autoFill="0" autoLine="0" autoPict="0">
                <anchor moveWithCells="1">
                  <from>
                    <xdr:col>19</xdr:col>
                    <xdr:colOff>190500</xdr:colOff>
                    <xdr:row>26</xdr:row>
                    <xdr:rowOff>19050</xdr:rowOff>
                  </from>
                  <to>
                    <xdr:col>20</xdr:col>
                    <xdr:colOff>161925</xdr:colOff>
                    <xdr:row>26</xdr:row>
                    <xdr:rowOff>209550</xdr:rowOff>
                  </to>
                </anchor>
              </controlPr>
            </control>
          </mc:Choice>
        </mc:AlternateContent>
        <mc:AlternateContent xmlns:mc="http://schemas.openxmlformats.org/markup-compatibility/2006">
          <mc:Choice Requires="x14">
            <control shapeId="3113" r:id="rId37" name="Check Box 41">
              <controlPr defaultSize="0" autoFill="0" autoLine="0" autoPict="0">
                <anchor moveWithCells="1">
                  <from>
                    <xdr:col>21</xdr:col>
                    <xdr:colOff>190500</xdr:colOff>
                    <xdr:row>17</xdr:row>
                    <xdr:rowOff>19050</xdr:rowOff>
                  </from>
                  <to>
                    <xdr:col>22</xdr:col>
                    <xdr:colOff>161925</xdr:colOff>
                    <xdr:row>17</xdr:row>
                    <xdr:rowOff>209550</xdr:rowOff>
                  </to>
                </anchor>
              </controlPr>
            </control>
          </mc:Choice>
        </mc:AlternateContent>
        <mc:AlternateContent xmlns:mc="http://schemas.openxmlformats.org/markup-compatibility/2006">
          <mc:Choice Requires="x14">
            <control shapeId="3114" r:id="rId38" name="Check Box 42">
              <controlPr defaultSize="0" autoFill="0" autoLine="0" autoPict="0">
                <anchor moveWithCells="1">
                  <from>
                    <xdr:col>21</xdr:col>
                    <xdr:colOff>190500</xdr:colOff>
                    <xdr:row>18</xdr:row>
                    <xdr:rowOff>19050</xdr:rowOff>
                  </from>
                  <to>
                    <xdr:col>22</xdr:col>
                    <xdr:colOff>161925</xdr:colOff>
                    <xdr:row>18</xdr:row>
                    <xdr:rowOff>209550</xdr:rowOff>
                  </to>
                </anchor>
              </controlPr>
            </control>
          </mc:Choice>
        </mc:AlternateContent>
        <mc:AlternateContent xmlns:mc="http://schemas.openxmlformats.org/markup-compatibility/2006">
          <mc:Choice Requires="x14">
            <control shapeId="3115" r:id="rId39" name="Check Box 43">
              <controlPr defaultSize="0" autoFill="0" autoLine="0" autoPict="0">
                <anchor moveWithCells="1">
                  <from>
                    <xdr:col>21</xdr:col>
                    <xdr:colOff>190500</xdr:colOff>
                    <xdr:row>19</xdr:row>
                    <xdr:rowOff>19050</xdr:rowOff>
                  </from>
                  <to>
                    <xdr:col>22</xdr:col>
                    <xdr:colOff>161925</xdr:colOff>
                    <xdr:row>19</xdr:row>
                    <xdr:rowOff>209550</xdr:rowOff>
                  </to>
                </anchor>
              </controlPr>
            </control>
          </mc:Choice>
        </mc:AlternateContent>
        <mc:AlternateContent xmlns:mc="http://schemas.openxmlformats.org/markup-compatibility/2006">
          <mc:Choice Requires="x14">
            <control shapeId="3116" r:id="rId40" name="Check Box 44">
              <controlPr defaultSize="0" autoFill="0" autoLine="0" autoPict="0">
                <anchor moveWithCells="1">
                  <from>
                    <xdr:col>21</xdr:col>
                    <xdr:colOff>190500</xdr:colOff>
                    <xdr:row>27</xdr:row>
                    <xdr:rowOff>219075</xdr:rowOff>
                  </from>
                  <to>
                    <xdr:col>22</xdr:col>
                    <xdr:colOff>161925</xdr:colOff>
                    <xdr:row>28</xdr:row>
                    <xdr:rowOff>190500</xdr:rowOff>
                  </to>
                </anchor>
              </controlPr>
            </control>
          </mc:Choice>
        </mc:AlternateContent>
        <mc:AlternateContent xmlns:mc="http://schemas.openxmlformats.org/markup-compatibility/2006">
          <mc:Choice Requires="x14">
            <control shapeId="3117" r:id="rId41" name="Check Box 45">
              <controlPr defaultSize="0" autoFill="0" autoLine="0" autoPict="0">
                <anchor moveWithCells="1">
                  <from>
                    <xdr:col>21</xdr:col>
                    <xdr:colOff>190500</xdr:colOff>
                    <xdr:row>20</xdr:row>
                    <xdr:rowOff>19050</xdr:rowOff>
                  </from>
                  <to>
                    <xdr:col>22</xdr:col>
                    <xdr:colOff>161925</xdr:colOff>
                    <xdr:row>20</xdr:row>
                    <xdr:rowOff>209550</xdr:rowOff>
                  </to>
                </anchor>
              </controlPr>
            </control>
          </mc:Choice>
        </mc:AlternateContent>
        <mc:AlternateContent xmlns:mc="http://schemas.openxmlformats.org/markup-compatibility/2006">
          <mc:Choice Requires="x14">
            <control shapeId="3118" r:id="rId42" name="Check Box 46">
              <controlPr defaultSize="0" autoFill="0" autoLine="0" autoPict="0">
                <anchor moveWithCells="1">
                  <from>
                    <xdr:col>21</xdr:col>
                    <xdr:colOff>190500</xdr:colOff>
                    <xdr:row>21</xdr:row>
                    <xdr:rowOff>19050</xdr:rowOff>
                  </from>
                  <to>
                    <xdr:col>22</xdr:col>
                    <xdr:colOff>161925</xdr:colOff>
                    <xdr:row>21</xdr:row>
                    <xdr:rowOff>209550</xdr:rowOff>
                  </to>
                </anchor>
              </controlPr>
            </control>
          </mc:Choice>
        </mc:AlternateContent>
        <mc:AlternateContent xmlns:mc="http://schemas.openxmlformats.org/markup-compatibility/2006">
          <mc:Choice Requires="x14">
            <control shapeId="3119" r:id="rId43" name="Check Box 47">
              <controlPr defaultSize="0" autoFill="0" autoLine="0" autoPict="0">
                <anchor moveWithCells="1">
                  <from>
                    <xdr:col>21</xdr:col>
                    <xdr:colOff>190500</xdr:colOff>
                    <xdr:row>22</xdr:row>
                    <xdr:rowOff>19050</xdr:rowOff>
                  </from>
                  <to>
                    <xdr:col>22</xdr:col>
                    <xdr:colOff>161925</xdr:colOff>
                    <xdr:row>22</xdr:row>
                    <xdr:rowOff>209550</xdr:rowOff>
                  </to>
                </anchor>
              </controlPr>
            </control>
          </mc:Choice>
        </mc:AlternateContent>
        <mc:AlternateContent xmlns:mc="http://schemas.openxmlformats.org/markup-compatibility/2006">
          <mc:Choice Requires="x14">
            <control shapeId="3120" r:id="rId44" name="Check Box 48">
              <controlPr defaultSize="0" autoFill="0" autoLine="0" autoPict="0">
                <anchor moveWithCells="1">
                  <from>
                    <xdr:col>21</xdr:col>
                    <xdr:colOff>190500</xdr:colOff>
                    <xdr:row>23</xdr:row>
                    <xdr:rowOff>19050</xdr:rowOff>
                  </from>
                  <to>
                    <xdr:col>22</xdr:col>
                    <xdr:colOff>161925</xdr:colOff>
                    <xdr:row>23</xdr:row>
                    <xdr:rowOff>209550</xdr:rowOff>
                  </to>
                </anchor>
              </controlPr>
            </control>
          </mc:Choice>
        </mc:AlternateContent>
        <mc:AlternateContent xmlns:mc="http://schemas.openxmlformats.org/markup-compatibility/2006">
          <mc:Choice Requires="x14">
            <control shapeId="3121" r:id="rId45" name="Check Box 49">
              <controlPr defaultSize="0" autoFill="0" autoLine="0" autoPict="0">
                <anchor moveWithCells="1">
                  <from>
                    <xdr:col>21</xdr:col>
                    <xdr:colOff>190500</xdr:colOff>
                    <xdr:row>24</xdr:row>
                    <xdr:rowOff>19050</xdr:rowOff>
                  </from>
                  <to>
                    <xdr:col>22</xdr:col>
                    <xdr:colOff>161925</xdr:colOff>
                    <xdr:row>24</xdr:row>
                    <xdr:rowOff>209550</xdr:rowOff>
                  </to>
                </anchor>
              </controlPr>
            </control>
          </mc:Choice>
        </mc:AlternateContent>
        <mc:AlternateContent xmlns:mc="http://schemas.openxmlformats.org/markup-compatibility/2006">
          <mc:Choice Requires="x14">
            <control shapeId="3122" r:id="rId46" name="Check Box 50">
              <controlPr defaultSize="0" autoFill="0" autoLine="0" autoPict="0">
                <anchor moveWithCells="1">
                  <from>
                    <xdr:col>21</xdr:col>
                    <xdr:colOff>190500</xdr:colOff>
                    <xdr:row>25</xdr:row>
                    <xdr:rowOff>19050</xdr:rowOff>
                  </from>
                  <to>
                    <xdr:col>22</xdr:col>
                    <xdr:colOff>161925</xdr:colOff>
                    <xdr:row>25</xdr:row>
                    <xdr:rowOff>209550</xdr:rowOff>
                  </to>
                </anchor>
              </controlPr>
            </control>
          </mc:Choice>
        </mc:AlternateContent>
        <mc:AlternateContent xmlns:mc="http://schemas.openxmlformats.org/markup-compatibility/2006">
          <mc:Choice Requires="x14">
            <control shapeId="3123" r:id="rId47" name="Check Box 51">
              <controlPr defaultSize="0" autoFill="0" autoLine="0" autoPict="0">
                <anchor moveWithCells="1">
                  <from>
                    <xdr:col>21</xdr:col>
                    <xdr:colOff>190500</xdr:colOff>
                    <xdr:row>26</xdr:row>
                    <xdr:rowOff>19050</xdr:rowOff>
                  </from>
                  <to>
                    <xdr:col>22</xdr:col>
                    <xdr:colOff>161925</xdr:colOff>
                    <xdr:row>26</xdr:row>
                    <xdr:rowOff>209550</xdr:rowOff>
                  </to>
                </anchor>
              </controlPr>
            </control>
          </mc:Choice>
        </mc:AlternateContent>
        <mc:AlternateContent xmlns:mc="http://schemas.openxmlformats.org/markup-compatibility/2006">
          <mc:Choice Requires="x14">
            <control shapeId="3124" r:id="rId48" name="Check Box 52">
              <controlPr defaultSize="0" autoFill="0" autoLine="0" autoPict="0">
                <anchor moveWithCells="1">
                  <from>
                    <xdr:col>15</xdr:col>
                    <xdr:colOff>47625</xdr:colOff>
                    <xdr:row>36</xdr:row>
                    <xdr:rowOff>19050</xdr:rowOff>
                  </from>
                  <to>
                    <xdr:col>16</xdr:col>
                    <xdr:colOff>19050</xdr:colOff>
                    <xdr:row>36</xdr:row>
                    <xdr:rowOff>209550</xdr:rowOff>
                  </to>
                </anchor>
              </controlPr>
            </control>
          </mc:Choice>
        </mc:AlternateContent>
        <mc:AlternateContent xmlns:mc="http://schemas.openxmlformats.org/markup-compatibility/2006">
          <mc:Choice Requires="x14">
            <control shapeId="3125" r:id="rId49" name="Check Box 53">
              <controlPr defaultSize="0" autoFill="0" autoLine="0" autoPict="0">
                <anchor moveWithCells="1">
                  <from>
                    <xdr:col>15</xdr:col>
                    <xdr:colOff>47625</xdr:colOff>
                    <xdr:row>37</xdr:row>
                    <xdr:rowOff>19050</xdr:rowOff>
                  </from>
                  <to>
                    <xdr:col>16</xdr:col>
                    <xdr:colOff>19050</xdr:colOff>
                    <xdr:row>37</xdr:row>
                    <xdr:rowOff>209550</xdr:rowOff>
                  </to>
                </anchor>
              </controlPr>
            </control>
          </mc:Choice>
        </mc:AlternateContent>
        <mc:AlternateContent xmlns:mc="http://schemas.openxmlformats.org/markup-compatibility/2006">
          <mc:Choice Requires="x14">
            <control shapeId="3126" r:id="rId50" name="Check Box 54">
              <controlPr defaultSize="0" autoFill="0" autoLine="0" autoPict="0">
                <anchor moveWithCells="1">
                  <from>
                    <xdr:col>15</xdr:col>
                    <xdr:colOff>47625</xdr:colOff>
                    <xdr:row>38</xdr:row>
                    <xdr:rowOff>19050</xdr:rowOff>
                  </from>
                  <to>
                    <xdr:col>16</xdr:col>
                    <xdr:colOff>19050</xdr:colOff>
                    <xdr:row>38</xdr:row>
                    <xdr:rowOff>209550</xdr:rowOff>
                  </to>
                </anchor>
              </controlPr>
            </control>
          </mc:Choice>
        </mc:AlternateContent>
        <mc:AlternateContent xmlns:mc="http://schemas.openxmlformats.org/markup-compatibility/2006">
          <mc:Choice Requires="x14">
            <control shapeId="3128" r:id="rId51" name="Check Box 56">
              <controlPr defaultSize="0" autoFill="0" autoLine="0" autoPict="0">
                <anchor moveWithCells="1">
                  <from>
                    <xdr:col>18</xdr:col>
                    <xdr:colOff>38100</xdr:colOff>
                    <xdr:row>36</xdr:row>
                    <xdr:rowOff>19050</xdr:rowOff>
                  </from>
                  <to>
                    <xdr:col>19</xdr:col>
                    <xdr:colOff>9525</xdr:colOff>
                    <xdr:row>36</xdr:row>
                    <xdr:rowOff>209550</xdr:rowOff>
                  </to>
                </anchor>
              </controlPr>
            </control>
          </mc:Choice>
        </mc:AlternateContent>
        <mc:AlternateContent xmlns:mc="http://schemas.openxmlformats.org/markup-compatibility/2006">
          <mc:Choice Requires="x14">
            <control shapeId="3129" r:id="rId52" name="Check Box 57">
              <controlPr defaultSize="0" autoFill="0" autoLine="0" autoPict="0">
                <anchor moveWithCells="1">
                  <from>
                    <xdr:col>18</xdr:col>
                    <xdr:colOff>38100</xdr:colOff>
                    <xdr:row>37</xdr:row>
                    <xdr:rowOff>19050</xdr:rowOff>
                  </from>
                  <to>
                    <xdr:col>19</xdr:col>
                    <xdr:colOff>9525</xdr:colOff>
                    <xdr:row>37</xdr:row>
                    <xdr:rowOff>209550</xdr:rowOff>
                  </to>
                </anchor>
              </controlPr>
            </control>
          </mc:Choice>
        </mc:AlternateContent>
        <mc:AlternateContent xmlns:mc="http://schemas.openxmlformats.org/markup-compatibility/2006">
          <mc:Choice Requires="x14">
            <control shapeId="3130" r:id="rId53" name="Check Box 58">
              <controlPr defaultSize="0" autoFill="0" autoLine="0" autoPict="0">
                <anchor moveWithCells="1">
                  <from>
                    <xdr:col>18</xdr:col>
                    <xdr:colOff>38100</xdr:colOff>
                    <xdr:row>38</xdr:row>
                    <xdr:rowOff>19050</xdr:rowOff>
                  </from>
                  <to>
                    <xdr:col>19</xdr:col>
                    <xdr:colOff>9525</xdr:colOff>
                    <xdr:row>38</xdr:row>
                    <xdr:rowOff>209550</xdr:rowOff>
                  </to>
                </anchor>
              </controlPr>
            </control>
          </mc:Choice>
        </mc:AlternateContent>
        <mc:AlternateContent xmlns:mc="http://schemas.openxmlformats.org/markup-compatibility/2006">
          <mc:Choice Requires="x14">
            <control shapeId="3131" r:id="rId54" name="Check Box 59">
              <controlPr defaultSize="0" autoFill="0" autoLine="0" autoPict="0">
                <anchor moveWithCells="1">
                  <from>
                    <xdr:col>21</xdr:col>
                    <xdr:colOff>47625</xdr:colOff>
                    <xdr:row>36</xdr:row>
                    <xdr:rowOff>19050</xdr:rowOff>
                  </from>
                  <to>
                    <xdr:col>22</xdr:col>
                    <xdr:colOff>19050</xdr:colOff>
                    <xdr:row>36</xdr:row>
                    <xdr:rowOff>209550</xdr:rowOff>
                  </to>
                </anchor>
              </controlPr>
            </control>
          </mc:Choice>
        </mc:AlternateContent>
        <mc:AlternateContent xmlns:mc="http://schemas.openxmlformats.org/markup-compatibility/2006">
          <mc:Choice Requires="x14">
            <control shapeId="3132" r:id="rId55" name="Check Box 60">
              <controlPr defaultSize="0" autoFill="0" autoLine="0" autoPict="0">
                <anchor moveWithCells="1">
                  <from>
                    <xdr:col>21</xdr:col>
                    <xdr:colOff>47625</xdr:colOff>
                    <xdr:row>37</xdr:row>
                    <xdr:rowOff>19050</xdr:rowOff>
                  </from>
                  <to>
                    <xdr:col>22</xdr:col>
                    <xdr:colOff>19050</xdr:colOff>
                    <xdr:row>37</xdr:row>
                    <xdr:rowOff>209550</xdr:rowOff>
                  </to>
                </anchor>
              </controlPr>
            </control>
          </mc:Choice>
        </mc:AlternateContent>
        <mc:AlternateContent xmlns:mc="http://schemas.openxmlformats.org/markup-compatibility/2006">
          <mc:Choice Requires="x14">
            <control shapeId="3133" r:id="rId56" name="Check Box 61">
              <controlPr defaultSize="0" autoFill="0" autoLine="0" autoPict="0">
                <anchor moveWithCells="1">
                  <from>
                    <xdr:col>21</xdr:col>
                    <xdr:colOff>47625</xdr:colOff>
                    <xdr:row>38</xdr:row>
                    <xdr:rowOff>19050</xdr:rowOff>
                  </from>
                  <to>
                    <xdr:col>22</xdr:col>
                    <xdr:colOff>19050</xdr:colOff>
                    <xdr:row>38</xdr:row>
                    <xdr:rowOff>209550</xdr:rowOff>
                  </to>
                </anchor>
              </controlPr>
            </control>
          </mc:Choice>
        </mc:AlternateContent>
        <mc:AlternateContent xmlns:mc="http://schemas.openxmlformats.org/markup-compatibility/2006">
          <mc:Choice Requires="x14">
            <control shapeId="3134" r:id="rId57" name="Check Box 62">
              <controlPr defaultSize="0" autoFill="0" autoLine="0" autoPict="0">
                <anchor moveWithCells="1">
                  <from>
                    <xdr:col>13</xdr:col>
                    <xdr:colOff>180975</xdr:colOff>
                    <xdr:row>47</xdr:row>
                    <xdr:rowOff>104775</xdr:rowOff>
                  </from>
                  <to>
                    <xdr:col>14</xdr:col>
                    <xdr:colOff>142875</xdr:colOff>
                    <xdr:row>47</xdr:row>
                    <xdr:rowOff>400050</xdr:rowOff>
                  </to>
                </anchor>
              </controlPr>
            </control>
          </mc:Choice>
        </mc:AlternateContent>
        <mc:AlternateContent xmlns:mc="http://schemas.openxmlformats.org/markup-compatibility/2006">
          <mc:Choice Requires="x14">
            <control shapeId="3135" r:id="rId58" name="Check Box 63">
              <controlPr defaultSize="0" autoFill="0" autoLine="0" autoPict="0">
                <anchor moveWithCells="1">
                  <from>
                    <xdr:col>15</xdr:col>
                    <xdr:colOff>180975</xdr:colOff>
                    <xdr:row>47</xdr:row>
                    <xdr:rowOff>104775</xdr:rowOff>
                  </from>
                  <to>
                    <xdr:col>16</xdr:col>
                    <xdr:colOff>142875</xdr:colOff>
                    <xdr:row>47</xdr:row>
                    <xdr:rowOff>400050</xdr:rowOff>
                  </to>
                </anchor>
              </controlPr>
            </control>
          </mc:Choice>
        </mc:AlternateContent>
        <mc:AlternateContent xmlns:mc="http://schemas.openxmlformats.org/markup-compatibility/2006">
          <mc:Choice Requires="x14">
            <control shapeId="3136" r:id="rId59" name="Check Box 64">
              <controlPr defaultSize="0" autoFill="0" autoLine="0" autoPict="0">
                <anchor moveWithCells="1">
                  <from>
                    <xdr:col>17</xdr:col>
                    <xdr:colOff>180975</xdr:colOff>
                    <xdr:row>47</xdr:row>
                    <xdr:rowOff>104775</xdr:rowOff>
                  </from>
                  <to>
                    <xdr:col>18</xdr:col>
                    <xdr:colOff>142875</xdr:colOff>
                    <xdr:row>47</xdr:row>
                    <xdr:rowOff>400050</xdr:rowOff>
                  </to>
                </anchor>
              </controlPr>
            </control>
          </mc:Choice>
        </mc:AlternateContent>
        <mc:AlternateContent xmlns:mc="http://schemas.openxmlformats.org/markup-compatibility/2006">
          <mc:Choice Requires="x14">
            <control shapeId="3137" r:id="rId60" name="Check Box 65">
              <controlPr defaultSize="0" autoFill="0" autoLine="0" autoPict="0">
                <anchor moveWithCells="1">
                  <from>
                    <xdr:col>19</xdr:col>
                    <xdr:colOff>180975</xdr:colOff>
                    <xdr:row>47</xdr:row>
                    <xdr:rowOff>104775</xdr:rowOff>
                  </from>
                  <to>
                    <xdr:col>20</xdr:col>
                    <xdr:colOff>142875</xdr:colOff>
                    <xdr:row>47</xdr:row>
                    <xdr:rowOff>400050</xdr:rowOff>
                  </to>
                </anchor>
              </controlPr>
            </control>
          </mc:Choice>
        </mc:AlternateContent>
        <mc:AlternateContent xmlns:mc="http://schemas.openxmlformats.org/markup-compatibility/2006">
          <mc:Choice Requires="x14">
            <control shapeId="3138" r:id="rId61" name="Check Box 66">
              <controlPr defaultSize="0" autoFill="0" autoLine="0" autoPict="0">
                <anchor moveWithCells="1">
                  <from>
                    <xdr:col>21</xdr:col>
                    <xdr:colOff>180975</xdr:colOff>
                    <xdr:row>47</xdr:row>
                    <xdr:rowOff>104775</xdr:rowOff>
                  </from>
                  <to>
                    <xdr:col>22</xdr:col>
                    <xdr:colOff>142875</xdr:colOff>
                    <xdr:row>47</xdr:row>
                    <xdr:rowOff>400050</xdr:rowOff>
                  </to>
                </anchor>
              </controlPr>
            </control>
          </mc:Choice>
        </mc:AlternateContent>
        <mc:AlternateContent xmlns:mc="http://schemas.openxmlformats.org/markup-compatibility/2006">
          <mc:Choice Requires="x14">
            <control shapeId="3141" r:id="rId62" name="Check Box 69">
              <controlPr defaultSize="0" autoFill="0" autoLine="0" autoPict="0">
                <anchor moveWithCells="1">
                  <from>
                    <xdr:col>13</xdr:col>
                    <xdr:colOff>190500</xdr:colOff>
                    <xdr:row>50</xdr:row>
                    <xdr:rowOff>66675</xdr:rowOff>
                  </from>
                  <to>
                    <xdr:col>14</xdr:col>
                    <xdr:colOff>247650</xdr:colOff>
                    <xdr:row>50</xdr:row>
                    <xdr:rowOff>371475</xdr:rowOff>
                  </to>
                </anchor>
              </controlPr>
            </control>
          </mc:Choice>
        </mc:AlternateContent>
        <mc:AlternateContent xmlns:mc="http://schemas.openxmlformats.org/markup-compatibility/2006">
          <mc:Choice Requires="x14">
            <control shapeId="3143" r:id="rId63" name="Check Box 71">
              <controlPr defaultSize="0" autoFill="0" autoLine="0" autoPict="0">
                <anchor moveWithCells="1">
                  <from>
                    <xdr:col>13</xdr:col>
                    <xdr:colOff>190500</xdr:colOff>
                    <xdr:row>51</xdr:row>
                    <xdr:rowOff>19050</xdr:rowOff>
                  </from>
                  <to>
                    <xdr:col>14</xdr:col>
                    <xdr:colOff>161925</xdr:colOff>
                    <xdr:row>51</xdr:row>
                    <xdr:rowOff>209550</xdr:rowOff>
                  </to>
                </anchor>
              </controlPr>
            </control>
          </mc:Choice>
        </mc:AlternateContent>
        <mc:AlternateContent xmlns:mc="http://schemas.openxmlformats.org/markup-compatibility/2006">
          <mc:Choice Requires="x14">
            <control shapeId="3144" r:id="rId64" name="Check Box 72">
              <controlPr defaultSize="0" autoFill="0" autoLine="0" autoPict="0">
                <anchor moveWithCells="1">
                  <from>
                    <xdr:col>13</xdr:col>
                    <xdr:colOff>190500</xdr:colOff>
                    <xdr:row>52</xdr:row>
                    <xdr:rowOff>19050</xdr:rowOff>
                  </from>
                  <to>
                    <xdr:col>14</xdr:col>
                    <xdr:colOff>161925</xdr:colOff>
                    <xdr:row>52</xdr:row>
                    <xdr:rowOff>209550</xdr:rowOff>
                  </to>
                </anchor>
              </controlPr>
            </control>
          </mc:Choice>
        </mc:AlternateContent>
        <mc:AlternateContent xmlns:mc="http://schemas.openxmlformats.org/markup-compatibility/2006">
          <mc:Choice Requires="x14">
            <control shapeId="3145" r:id="rId65" name="Check Box 73">
              <controlPr defaultSize="0" autoFill="0" autoLine="0" autoPict="0">
                <anchor moveWithCells="1">
                  <from>
                    <xdr:col>13</xdr:col>
                    <xdr:colOff>190500</xdr:colOff>
                    <xdr:row>53</xdr:row>
                    <xdr:rowOff>19050</xdr:rowOff>
                  </from>
                  <to>
                    <xdr:col>14</xdr:col>
                    <xdr:colOff>161925</xdr:colOff>
                    <xdr:row>53</xdr:row>
                    <xdr:rowOff>209550</xdr:rowOff>
                  </to>
                </anchor>
              </controlPr>
            </control>
          </mc:Choice>
        </mc:AlternateContent>
        <mc:AlternateContent xmlns:mc="http://schemas.openxmlformats.org/markup-compatibility/2006">
          <mc:Choice Requires="x14">
            <control shapeId="3146" r:id="rId66" name="Check Box 74">
              <controlPr defaultSize="0" autoFill="0" autoLine="0" autoPict="0">
                <anchor moveWithCells="1">
                  <from>
                    <xdr:col>13</xdr:col>
                    <xdr:colOff>190500</xdr:colOff>
                    <xdr:row>54</xdr:row>
                    <xdr:rowOff>133350</xdr:rowOff>
                  </from>
                  <to>
                    <xdr:col>14</xdr:col>
                    <xdr:colOff>247650</xdr:colOff>
                    <xdr:row>54</xdr:row>
                    <xdr:rowOff>438150</xdr:rowOff>
                  </to>
                </anchor>
              </controlPr>
            </control>
          </mc:Choice>
        </mc:AlternateContent>
        <mc:AlternateContent xmlns:mc="http://schemas.openxmlformats.org/markup-compatibility/2006">
          <mc:Choice Requires="x14">
            <control shapeId="3147" r:id="rId67" name="Check Box 75">
              <controlPr defaultSize="0" autoFill="0" autoLine="0" autoPict="0">
                <anchor moveWithCells="1">
                  <from>
                    <xdr:col>13</xdr:col>
                    <xdr:colOff>190500</xdr:colOff>
                    <xdr:row>55</xdr:row>
                    <xdr:rowOff>19050</xdr:rowOff>
                  </from>
                  <to>
                    <xdr:col>14</xdr:col>
                    <xdr:colOff>161925</xdr:colOff>
                    <xdr:row>55</xdr:row>
                    <xdr:rowOff>209550</xdr:rowOff>
                  </to>
                </anchor>
              </controlPr>
            </control>
          </mc:Choice>
        </mc:AlternateContent>
        <mc:AlternateContent xmlns:mc="http://schemas.openxmlformats.org/markup-compatibility/2006">
          <mc:Choice Requires="x14">
            <control shapeId="3148" r:id="rId68" name="Check Box 76">
              <controlPr defaultSize="0" autoFill="0" autoLine="0" autoPict="0">
                <anchor moveWithCells="1">
                  <from>
                    <xdr:col>13</xdr:col>
                    <xdr:colOff>190500</xdr:colOff>
                    <xdr:row>56</xdr:row>
                    <xdr:rowOff>19050</xdr:rowOff>
                  </from>
                  <to>
                    <xdr:col>14</xdr:col>
                    <xdr:colOff>161925</xdr:colOff>
                    <xdr:row>56</xdr:row>
                    <xdr:rowOff>209550</xdr:rowOff>
                  </to>
                </anchor>
              </controlPr>
            </control>
          </mc:Choice>
        </mc:AlternateContent>
        <mc:AlternateContent xmlns:mc="http://schemas.openxmlformats.org/markup-compatibility/2006">
          <mc:Choice Requires="x14">
            <control shapeId="3149" r:id="rId69" name="Check Box 77">
              <controlPr defaultSize="0" autoFill="0" autoLine="0" autoPict="0">
                <anchor moveWithCells="1">
                  <from>
                    <xdr:col>13</xdr:col>
                    <xdr:colOff>190500</xdr:colOff>
                    <xdr:row>57</xdr:row>
                    <xdr:rowOff>19050</xdr:rowOff>
                  </from>
                  <to>
                    <xdr:col>14</xdr:col>
                    <xdr:colOff>161925</xdr:colOff>
                    <xdr:row>57</xdr:row>
                    <xdr:rowOff>209550</xdr:rowOff>
                  </to>
                </anchor>
              </controlPr>
            </control>
          </mc:Choice>
        </mc:AlternateContent>
        <mc:AlternateContent xmlns:mc="http://schemas.openxmlformats.org/markup-compatibility/2006">
          <mc:Choice Requires="x14">
            <control shapeId="3150" r:id="rId70" name="Check Box 78">
              <controlPr defaultSize="0" autoFill="0" autoLine="0" autoPict="0">
                <anchor moveWithCells="1">
                  <from>
                    <xdr:col>13</xdr:col>
                    <xdr:colOff>190500</xdr:colOff>
                    <xdr:row>58</xdr:row>
                    <xdr:rowOff>19050</xdr:rowOff>
                  </from>
                  <to>
                    <xdr:col>14</xdr:col>
                    <xdr:colOff>161925</xdr:colOff>
                    <xdr:row>58</xdr:row>
                    <xdr:rowOff>209550</xdr:rowOff>
                  </to>
                </anchor>
              </controlPr>
            </control>
          </mc:Choice>
        </mc:AlternateContent>
        <mc:AlternateContent xmlns:mc="http://schemas.openxmlformats.org/markup-compatibility/2006">
          <mc:Choice Requires="x14">
            <control shapeId="3151" r:id="rId71" name="Check Box 79">
              <controlPr defaultSize="0" autoFill="0" autoLine="0" autoPict="0">
                <anchor moveWithCells="1">
                  <from>
                    <xdr:col>13</xdr:col>
                    <xdr:colOff>190500</xdr:colOff>
                    <xdr:row>59</xdr:row>
                    <xdr:rowOff>190500</xdr:rowOff>
                  </from>
                  <to>
                    <xdr:col>14</xdr:col>
                    <xdr:colOff>161925</xdr:colOff>
                    <xdr:row>60</xdr:row>
                    <xdr:rowOff>152400</xdr:rowOff>
                  </to>
                </anchor>
              </controlPr>
            </control>
          </mc:Choice>
        </mc:AlternateContent>
        <mc:AlternateContent xmlns:mc="http://schemas.openxmlformats.org/markup-compatibility/2006">
          <mc:Choice Requires="x14">
            <control shapeId="3182" r:id="rId72" name="Check Box 110">
              <controlPr defaultSize="0" autoFill="0" autoLine="0" autoPict="0">
                <anchor moveWithCells="1">
                  <from>
                    <xdr:col>15</xdr:col>
                    <xdr:colOff>190500</xdr:colOff>
                    <xdr:row>50</xdr:row>
                    <xdr:rowOff>66675</xdr:rowOff>
                  </from>
                  <to>
                    <xdr:col>16</xdr:col>
                    <xdr:colOff>247650</xdr:colOff>
                    <xdr:row>50</xdr:row>
                    <xdr:rowOff>371475</xdr:rowOff>
                  </to>
                </anchor>
              </controlPr>
            </control>
          </mc:Choice>
        </mc:AlternateContent>
        <mc:AlternateContent xmlns:mc="http://schemas.openxmlformats.org/markup-compatibility/2006">
          <mc:Choice Requires="x14">
            <control shapeId="3183" r:id="rId73" name="Check Box 111">
              <controlPr defaultSize="0" autoFill="0" autoLine="0" autoPict="0">
                <anchor moveWithCells="1">
                  <from>
                    <xdr:col>15</xdr:col>
                    <xdr:colOff>190500</xdr:colOff>
                    <xdr:row>51</xdr:row>
                    <xdr:rowOff>19050</xdr:rowOff>
                  </from>
                  <to>
                    <xdr:col>16</xdr:col>
                    <xdr:colOff>161925</xdr:colOff>
                    <xdr:row>51</xdr:row>
                    <xdr:rowOff>209550</xdr:rowOff>
                  </to>
                </anchor>
              </controlPr>
            </control>
          </mc:Choice>
        </mc:AlternateContent>
        <mc:AlternateContent xmlns:mc="http://schemas.openxmlformats.org/markup-compatibility/2006">
          <mc:Choice Requires="x14">
            <control shapeId="3184" r:id="rId74" name="Check Box 112">
              <controlPr defaultSize="0" autoFill="0" autoLine="0" autoPict="0">
                <anchor moveWithCells="1">
                  <from>
                    <xdr:col>15</xdr:col>
                    <xdr:colOff>190500</xdr:colOff>
                    <xdr:row>52</xdr:row>
                    <xdr:rowOff>19050</xdr:rowOff>
                  </from>
                  <to>
                    <xdr:col>16</xdr:col>
                    <xdr:colOff>161925</xdr:colOff>
                    <xdr:row>52</xdr:row>
                    <xdr:rowOff>209550</xdr:rowOff>
                  </to>
                </anchor>
              </controlPr>
            </control>
          </mc:Choice>
        </mc:AlternateContent>
        <mc:AlternateContent xmlns:mc="http://schemas.openxmlformats.org/markup-compatibility/2006">
          <mc:Choice Requires="x14">
            <control shapeId="3185" r:id="rId75" name="Check Box 113">
              <controlPr defaultSize="0" autoFill="0" autoLine="0" autoPict="0">
                <anchor moveWithCells="1">
                  <from>
                    <xdr:col>15</xdr:col>
                    <xdr:colOff>190500</xdr:colOff>
                    <xdr:row>53</xdr:row>
                    <xdr:rowOff>19050</xdr:rowOff>
                  </from>
                  <to>
                    <xdr:col>16</xdr:col>
                    <xdr:colOff>161925</xdr:colOff>
                    <xdr:row>53</xdr:row>
                    <xdr:rowOff>209550</xdr:rowOff>
                  </to>
                </anchor>
              </controlPr>
            </control>
          </mc:Choice>
        </mc:AlternateContent>
        <mc:AlternateContent xmlns:mc="http://schemas.openxmlformats.org/markup-compatibility/2006">
          <mc:Choice Requires="x14">
            <control shapeId="3186" r:id="rId76" name="Check Box 114">
              <controlPr defaultSize="0" autoFill="0" autoLine="0" autoPict="0">
                <anchor moveWithCells="1">
                  <from>
                    <xdr:col>15</xdr:col>
                    <xdr:colOff>190500</xdr:colOff>
                    <xdr:row>54</xdr:row>
                    <xdr:rowOff>133350</xdr:rowOff>
                  </from>
                  <to>
                    <xdr:col>16</xdr:col>
                    <xdr:colOff>247650</xdr:colOff>
                    <xdr:row>54</xdr:row>
                    <xdr:rowOff>438150</xdr:rowOff>
                  </to>
                </anchor>
              </controlPr>
            </control>
          </mc:Choice>
        </mc:AlternateContent>
        <mc:AlternateContent xmlns:mc="http://schemas.openxmlformats.org/markup-compatibility/2006">
          <mc:Choice Requires="x14">
            <control shapeId="3187" r:id="rId77" name="Check Box 115">
              <controlPr defaultSize="0" autoFill="0" autoLine="0" autoPict="0">
                <anchor moveWithCells="1">
                  <from>
                    <xdr:col>15</xdr:col>
                    <xdr:colOff>190500</xdr:colOff>
                    <xdr:row>55</xdr:row>
                    <xdr:rowOff>19050</xdr:rowOff>
                  </from>
                  <to>
                    <xdr:col>16</xdr:col>
                    <xdr:colOff>161925</xdr:colOff>
                    <xdr:row>55</xdr:row>
                    <xdr:rowOff>209550</xdr:rowOff>
                  </to>
                </anchor>
              </controlPr>
            </control>
          </mc:Choice>
        </mc:AlternateContent>
        <mc:AlternateContent xmlns:mc="http://schemas.openxmlformats.org/markup-compatibility/2006">
          <mc:Choice Requires="x14">
            <control shapeId="3188" r:id="rId78" name="Check Box 116">
              <controlPr defaultSize="0" autoFill="0" autoLine="0" autoPict="0">
                <anchor moveWithCells="1">
                  <from>
                    <xdr:col>15</xdr:col>
                    <xdr:colOff>190500</xdr:colOff>
                    <xdr:row>56</xdr:row>
                    <xdr:rowOff>19050</xdr:rowOff>
                  </from>
                  <to>
                    <xdr:col>16</xdr:col>
                    <xdr:colOff>161925</xdr:colOff>
                    <xdr:row>56</xdr:row>
                    <xdr:rowOff>209550</xdr:rowOff>
                  </to>
                </anchor>
              </controlPr>
            </control>
          </mc:Choice>
        </mc:AlternateContent>
        <mc:AlternateContent xmlns:mc="http://schemas.openxmlformats.org/markup-compatibility/2006">
          <mc:Choice Requires="x14">
            <control shapeId="3189" r:id="rId79" name="Check Box 117">
              <controlPr defaultSize="0" autoFill="0" autoLine="0" autoPict="0">
                <anchor moveWithCells="1">
                  <from>
                    <xdr:col>15</xdr:col>
                    <xdr:colOff>190500</xdr:colOff>
                    <xdr:row>57</xdr:row>
                    <xdr:rowOff>19050</xdr:rowOff>
                  </from>
                  <to>
                    <xdr:col>16</xdr:col>
                    <xdr:colOff>161925</xdr:colOff>
                    <xdr:row>57</xdr:row>
                    <xdr:rowOff>209550</xdr:rowOff>
                  </to>
                </anchor>
              </controlPr>
            </control>
          </mc:Choice>
        </mc:AlternateContent>
        <mc:AlternateContent xmlns:mc="http://schemas.openxmlformats.org/markup-compatibility/2006">
          <mc:Choice Requires="x14">
            <control shapeId="3190" r:id="rId80" name="Check Box 118">
              <controlPr defaultSize="0" autoFill="0" autoLine="0" autoPict="0">
                <anchor moveWithCells="1">
                  <from>
                    <xdr:col>15</xdr:col>
                    <xdr:colOff>190500</xdr:colOff>
                    <xdr:row>58</xdr:row>
                    <xdr:rowOff>19050</xdr:rowOff>
                  </from>
                  <to>
                    <xdr:col>16</xdr:col>
                    <xdr:colOff>161925</xdr:colOff>
                    <xdr:row>58</xdr:row>
                    <xdr:rowOff>209550</xdr:rowOff>
                  </to>
                </anchor>
              </controlPr>
            </control>
          </mc:Choice>
        </mc:AlternateContent>
        <mc:AlternateContent xmlns:mc="http://schemas.openxmlformats.org/markup-compatibility/2006">
          <mc:Choice Requires="x14">
            <control shapeId="3191" r:id="rId81" name="Check Box 119">
              <controlPr defaultSize="0" autoFill="0" autoLine="0" autoPict="0">
                <anchor moveWithCells="1">
                  <from>
                    <xdr:col>15</xdr:col>
                    <xdr:colOff>190500</xdr:colOff>
                    <xdr:row>59</xdr:row>
                    <xdr:rowOff>190500</xdr:rowOff>
                  </from>
                  <to>
                    <xdr:col>16</xdr:col>
                    <xdr:colOff>161925</xdr:colOff>
                    <xdr:row>60</xdr:row>
                    <xdr:rowOff>152400</xdr:rowOff>
                  </to>
                </anchor>
              </controlPr>
            </control>
          </mc:Choice>
        </mc:AlternateContent>
        <mc:AlternateContent xmlns:mc="http://schemas.openxmlformats.org/markup-compatibility/2006">
          <mc:Choice Requires="x14">
            <control shapeId="3192" r:id="rId82" name="Check Box 120">
              <controlPr defaultSize="0" autoFill="0" autoLine="0" autoPict="0">
                <anchor moveWithCells="1">
                  <from>
                    <xdr:col>17</xdr:col>
                    <xdr:colOff>190500</xdr:colOff>
                    <xdr:row>50</xdr:row>
                    <xdr:rowOff>66675</xdr:rowOff>
                  </from>
                  <to>
                    <xdr:col>18</xdr:col>
                    <xdr:colOff>247650</xdr:colOff>
                    <xdr:row>50</xdr:row>
                    <xdr:rowOff>371475</xdr:rowOff>
                  </to>
                </anchor>
              </controlPr>
            </control>
          </mc:Choice>
        </mc:AlternateContent>
        <mc:AlternateContent xmlns:mc="http://schemas.openxmlformats.org/markup-compatibility/2006">
          <mc:Choice Requires="x14">
            <control shapeId="3193" r:id="rId83" name="Check Box 121">
              <controlPr defaultSize="0" autoFill="0" autoLine="0" autoPict="0">
                <anchor moveWithCells="1">
                  <from>
                    <xdr:col>17</xdr:col>
                    <xdr:colOff>190500</xdr:colOff>
                    <xdr:row>51</xdr:row>
                    <xdr:rowOff>19050</xdr:rowOff>
                  </from>
                  <to>
                    <xdr:col>18</xdr:col>
                    <xdr:colOff>161925</xdr:colOff>
                    <xdr:row>51</xdr:row>
                    <xdr:rowOff>209550</xdr:rowOff>
                  </to>
                </anchor>
              </controlPr>
            </control>
          </mc:Choice>
        </mc:AlternateContent>
        <mc:AlternateContent xmlns:mc="http://schemas.openxmlformats.org/markup-compatibility/2006">
          <mc:Choice Requires="x14">
            <control shapeId="3194" r:id="rId84" name="Check Box 122">
              <controlPr defaultSize="0" autoFill="0" autoLine="0" autoPict="0">
                <anchor moveWithCells="1">
                  <from>
                    <xdr:col>17</xdr:col>
                    <xdr:colOff>190500</xdr:colOff>
                    <xdr:row>52</xdr:row>
                    <xdr:rowOff>19050</xdr:rowOff>
                  </from>
                  <to>
                    <xdr:col>18</xdr:col>
                    <xdr:colOff>161925</xdr:colOff>
                    <xdr:row>52</xdr:row>
                    <xdr:rowOff>209550</xdr:rowOff>
                  </to>
                </anchor>
              </controlPr>
            </control>
          </mc:Choice>
        </mc:AlternateContent>
        <mc:AlternateContent xmlns:mc="http://schemas.openxmlformats.org/markup-compatibility/2006">
          <mc:Choice Requires="x14">
            <control shapeId="3195" r:id="rId85" name="Check Box 123">
              <controlPr defaultSize="0" autoFill="0" autoLine="0" autoPict="0">
                <anchor moveWithCells="1">
                  <from>
                    <xdr:col>17</xdr:col>
                    <xdr:colOff>190500</xdr:colOff>
                    <xdr:row>53</xdr:row>
                    <xdr:rowOff>19050</xdr:rowOff>
                  </from>
                  <to>
                    <xdr:col>18</xdr:col>
                    <xdr:colOff>161925</xdr:colOff>
                    <xdr:row>53</xdr:row>
                    <xdr:rowOff>209550</xdr:rowOff>
                  </to>
                </anchor>
              </controlPr>
            </control>
          </mc:Choice>
        </mc:AlternateContent>
        <mc:AlternateContent xmlns:mc="http://schemas.openxmlformats.org/markup-compatibility/2006">
          <mc:Choice Requires="x14">
            <control shapeId="3196" r:id="rId86" name="Check Box 124">
              <controlPr defaultSize="0" autoFill="0" autoLine="0" autoPict="0">
                <anchor moveWithCells="1">
                  <from>
                    <xdr:col>17</xdr:col>
                    <xdr:colOff>190500</xdr:colOff>
                    <xdr:row>54</xdr:row>
                    <xdr:rowOff>133350</xdr:rowOff>
                  </from>
                  <to>
                    <xdr:col>18</xdr:col>
                    <xdr:colOff>247650</xdr:colOff>
                    <xdr:row>54</xdr:row>
                    <xdr:rowOff>438150</xdr:rowOff>
                  </to>
                </anchor>
              </controlPr>
            </control>
          </mc:Choice>
        </mc:AlternateContent>
        <mc:AlternateContent xmlns:mc="http://schemas.openxmlformats.org/markup-compatibility/2006">
          <mc:Choice Requires="x14">
            <control shapeId="3197" r:id="rId87" name="Check Box 125">
              <controlPr defaultSize="0" autoFill="0" autoLine="0" autoPict="0">
                <anchor moveWithCells="1">
                  <from>
                    <xdr:col>17</xdr:col>
                    <xdr:colOff>190500</xdr:colOff>
                    <xdr:row>55</xdr:row>
                    <xdr:rowOff>19050</xdr:rowOff>
                  </from>
                  <to>
                    <xdr:col>18</xdr:col>
                    <xdr:colOff>161925</xdr:colOff>
                    <xdr:row>55</xdr:row>
                    <xdr:rowOff>209550</xdr:rowOff>
                  </to>
                </anchor>
              </controlPr>
            </control>
          </mc:Choice>
        </mc:AlternateContent>
        <mc:AlternateContent xmlns:mc="http://schemas.openxmlformats.org/markup-compatibility/2006">
          <mc:Choice Requires="x14">
            <control shapeId="3198" r:id="rId88" name="Check Box 126">
              <controlPr defaultSize="0" autoFill="0" autoLine="0" autoPict="0">
                <anchor moveWithCells="1">
                  <from>
                    <xdr:col>17</xdr:col>
                    <xdr:colOff>190500</xdr:colOff>
                    <xdr:row>56</xdr:row>
                    <xdr:rowOff>19050</xdr:rowOff>
                  </from>
                  <to>
                    <xdr:col>18</xdr:col>
                    <xdr:colOff>161925</xdr:colOff>
                    <xdr:row>56</xdr:row>
                    <xdr:rowOff>209550</xdr:rowOff>
                  </to>
                </anchor>
              </controlPr>
            </control>
          </mc:Choice>
        </mc:AlternateContent>
        <mc:AlternateContent xmlns:mc="http://schemas.openxmlformats.org/markup-compatibility/2006">
          <mc:Choice Requires="x14">
            <control shapeId="3199" r:id="rId89" name="Check Box 127">
              <controlPr defaultSize="0" autoFill="0" autoLine="0" autoPict="0">
                <anchor moveWithCells="1">
                  <from>
                    <xdr:col>17</xdr:col>
                    <xdr:colOff>190500</xdr:colOff>
                    <xdr:row>57</xdr:row>
                    <xdr:rowOff>19050</xdr:rowOff>
                  </from>
                  <to>
                    <xdr:col>18</xdr:col>
                    <xdr:colOff>161925</xdr:colOff>
                    <xdr:row>57</xdr:row>
                    <xdr:rowOff>209550</xdr:rowOff>
                  </to>
                </anchor>
              </controlPr>
            </control>
          </mc:Choice>
        </mc:AlternateContent>
        <mc:AlternateContent xmlns:mc="http://schemas.openxmlformats.org/markup-compatibility/2006">
          <mc:Choice Requires="x14">
            <control shapeId="3200" r:id="rId90" name="Check Box 128">
              <controlPr defaultSize="0" autoFill="0" autoLine="0" autoPict="0">
                <anchor moveWithCells="1">
                  <from>
                    <xdr:col>17</xdr:col>
                    <xdr:colOff>190500</xdr:colOff>
                    <xdr:row>58</xdr:row>
                    <xdr:rowOff>19050</xdr:rowOff>
                  </from>
                  <to>
                    <xdr:col>18</xdr:col>
                    <xdr:colOff>161925</xdr:colOff>
                    <xdr:row>58</xdr:row>
                    <xdr:rowOff>209550</xdr:rowOff>
                  </to>
                </anchor>
              </controlPr>
            </control>
          </mc:Choice>
        </mc:AlternateContent>
        <mc:AlternateContent xmlns:mc="http://schemas.openxmlformats.org/markup-compatibility/2006">
          <mc:Choice Requires="x14">
            <control shapeId="3201" r:id="rId91" name="Check Box 129">
              <controlPr defaultSize="0" autoFill="0" autoLine="0" autoPict="0">
                <anchor moveWithCells="1">
                  <from>
                    <xdr:col>17</xdr:col>
                    <xdr:colOff>190500</xdr:colOff>
                    <xdr:row>59</xdr:row>
                    <xdr:rowOff>190500</xdr:rowOff>
                  </from>
                  <to>
                    <xdr:col>18</xdr:col>
                    <xdr:colOff>161925</xdr:colOff>
                    <xdr:row>60</xdr:row>
                    <xdr:rowOff>152400</xdr:rowOff>
                  </to>
                </anchor>
              </controlPr>
            </control>
          </mc:Choice>
        </mc:AlternateContent>
        <mc:AlternateContent xmlns:mc="http://schemas.openxmlformats.org/markup-compatibility/2006">
          <mc:Choice Requires="x14">
            <control shapeId="3202" r:id="rId92" name="Check Box 130">
              <controlPr defaultSize="0" autoFill="0" autoLine="0" autoPict="0">
                <anchor moveWithCells="1">
                  <from>
                    <xdr:col>19</xdr:col>
                    <xdr:colOff>190500</xdr:colOff>
                    <xdr:row>50</xdr:row>
                    <xdr:rowOff>66675</xdr:rowOff>
                  </from>
                  <to>
                    <xdr:col>20</xdr:col>
                    <xdr:colOff>247650</xdr:colOff>
                    <xdr:row>50</xdr:row>
                    <xdr:rowOff>371475</xdr:rowOff>
                  </to>
                </anchor>
              </controlPr>
            </control>
          </mc:Choice>
        </mc:AlternateContent>
        <mc:AlternateContent xmlns:mc="http://schemas.openxmlformats.org/markup-compatibility/2006">
          <mc:Choice Requires="x14">
            <control shapeId="3203" r:id="rId93" name="Check Box 131">
              <controlPr defaultSize="0" autoFill="0" autoLine="0" autoPict="0">
                <anchor moveWithCells="1">
                  <from>
                    <xdr:col>19</xdr:col>
                    <xdr:colOff>190500</xdr:colOff>
                    <xdr:row>51</xdr:row>
                    <xdr:rowOff>19050</xdr:rowOff>
                  </from>
                  <to>
                    <xdr:col>20</xdr:col>
                    <xdr:colOff>161925</xdr:colOff>
                    <xdr:row>51</xdr:row>
                    <xdr:rowOff>209550</xdr:rowOff>
                  </to>
                </anchor>
              </controlPr>
            </control>
          </mc:Choice>
        </mc:AlternateContent>
        <mc:AlternateContent xmlns:mc="http://schemas.openxmlformats.org/markup-compatibility/2006">
          <mc:Choice Requires="x14">
            <control shapeId="3204" r:id="rId94" name="Check Box 132">
              <controlPr defaultSize="0" autoFill="0" autoLine="0" autoPict="0">
                <anchor moveWithCells="1">
                  <from>
                    <xdr:col>19</xdr:col>
                    <xdr:colOff>190500</xdr:colOff>
                    <xdr:row>52</xdr:row>
                    <xdr:rowOff>19050</xdr:rowOff>
                  </from>
                  <to>
                    <xdr:col>20</xdr:col>
                    <xdr:colOff>161925</xdr:colOff>
                    <xdr:row>52</xdr:row>
                    <xdr:rowOff>209550</xdr:rowOff>
                  </to>
                </anchor>
              </controlPr>
            </control>
          </mc:Choice>
        </mc:AlternateContent>
        <mc:AlternateContent xmlns:mc="http://schemas.openxmlformats.org/markup-compatibility/2006">
          <mc:Choice Requires="x14">
            <control shapeId="3205" r:id="rId95" name="Check Box 133">
              <controlPr defaultSize="0" autoFill="0" autoLine="0" autoPict="0">
                <anchor moveWithCells="1">
                  <from>
                    <xdr:col>19</xdr:col>
                    <xdr:colOff>190500</xdr:colOff>
                    <xdr:row>53</xdr:row>
                    <xdr:rowOff>19050</xdr:rowOff>
                  </from>
                  <to>
                    <xdr:col>20</xdr:col>
                    <xdr:colOff>161925</xdr:colOff>
                    <xdr:row>53</xdr:row>
                    <xdr:rowOff>209550</xdr:rowOff>
                  </to>
                </anchor>
              </controlPr>
            </control>
          </mc:Choice>
        </mc:AlternateContent>
        <mc:AlternateContent xmlns:mc="http://schemas.openxmlformats.org/markup-compatibility/2006">
          <mc:Choice Requires="x14">
            <control shapeId="3206" r:id="rId96" name="Check Box 134">
              <controlPr defaultSize="0" autoFill="0" autoLine="0" autoPict="0">
                <anchor moveWithCells="1">
                  <from>
                    <xdr:col>19</xdr:col>
                    <xdr:colOff>190500</xdr:colOff>
                    <xdr:row>54</xdr:row>
                    <xdr:rowOff>133350</xdr:rowOff>
                  </from>
                  <to>
                    <xdr:col>20</xdr:col>
                    <xdr:colOff>247650</xdr:colOff>
                    <xdr:row>54</xdr:row>
                    <xdr:rowOff>438150</xdr:rowOff>
                  </to>
                </anchor>
              </controlPr>
            </control>
          </mc:Choice>
        </mc:AlternateContent>
        <mc:AlternateContent xmlns:mc="http://schemas.openxmlformats.org/markup-compatibility/2006">
          <mc:Choice Requires="x14">
            <control shapeId="3207" r:id="rId97" name="Check Box 135">
              <controlPr defaultSize="0" autoFill="0" autoLine="0" autoPict="0">
                <anchor moveWithCells="1">
                  <from>
                    <xdr:col>19</xdr:col>
                    <xdr:colOff>190500</xdr:colOff>
                    <xdr:row>55</xdr:row>
                    <xdr:rowOff>19050</xdr:rowOff>
                  </from>
                  <to>
                    <xdr:col>20</xdr:col>
                    <xdr:colOff>161925</xdr:colOff>
                    <xdr:row>55</xdr:row>
                    <xdr:rowOff>209550</xdr:rowOff>
                  </to>
                </anchor>
              </controlPr>
            </control>
          </mc:Choice>
        </mc:AlternateContent>
        <mc:AlternateContent xmlns:mc="http://schemas.openxmlformats.org/markup-compatibility/2006">
          <mc:Choice Requires="x14">
            <control shapeId="3208" r:id="rId98" name="Check Box 136">
              <controlPr defaultSize="0" autoFill="0" autoLine="0" autoPict="0">
                <anchor moveWithCells="1">
                  <from>
                    <xdr:col>19</xdr:col>
                    <xdr:colOff>190500</xdr:colOff>
                    <xdr:row>56</xdr:row>
                    <xdr:rowOff>19050</xdr:rowOff>
                  </from>
                  <to>
                    <xdr:col>20</xdr:col>
                    <xdr:colOff>161925</xdr:colOff>
                    <xdr:row>56</xdr:row>
                    <xdr:rowOff>209550</xdr:rowOff>
                  </to>
                </anchor>
              </controlPr>
            </control>
          </mc:Choice>
        </mc:AlternateContent>
        <mc:AlternateContent xmlns:mc="http://schemas.openxmlformats.org/markup-compatibility/2006">
          <mc:Choice Requires="x14">
            <control shapeId="3209" r:id="rId99" name="Check Box 137">
              <controlPr defaultSize="0" autoFill="0" autoLine="0" autoPict="0">
                <anchor moveWithCells="1">
                  <from>
                    <xdr:col>19</xdr:col>
                    <xdr:colOff>190500</xdr:colOff>
                    <xdr:row>57</xdr:row>
                    <xdr:rowOff>19050</xdr:rowOff>
                  </from>
                  <to>
                    <xdr:col>20</xdr:col>
                    <xdr:colOff>161925</xdr:colOff>
                    <xdr:row>57</xdr:row>
                    <xdr:rowOff>209550</xdr:rowOff>
                  </to>
                </anchor>
              </controlPr>
            </control>
          </mc:Choice>
        </mc:AlternateContent>
        <mc:AlternateContent xmlns:mc="http://schemas.openxmlformats.org/markup-compatibility/2006">
          <mc:Choice Requires="x14">
            <control shapeId="3210" r:id="rId100" name="Check Box 138">
              <controlPr defaultSize="0" autoFill="0" autoLine="0" autoPict="0">
                <anchor moveWithCells="1">
                  <from>
                    <xdr:col>19</xdr:col>
                    <xdr:colOff>190500</xdr:colOff>
                    <xdr:row>58</xdr:row>
                    <xdr:rowOff>19050</xdr:rowOff>
                  </from>
                  <to>
                    <xdr:col>20</xdr:col>
                    <xdr:colOff>161925</xdr:colOff>
                    <xdr:row>58</xdr:row>
                    <xdr:rowOff>209550</xdr:rowOff>
                  </to>
                </anchor>
              </controlPr>
            </control>
          </mc:Choice>
        </mc:AlternateContent>
        <mc:AlternateContent xmlns:mc="http://schemas.openxmlformats.org/markup-compatibility/2006">
          <mc:Choice Requires="x14">
            <control shapeId="3211" r:id="rId101" name="Check Box 139">
              <controlPr defaultSize="0" autoFill="0" autoLine="0" autoPict="0">
                <anchor moveWithCells="1">
                  <from>
                    <xdr:col>19</xdr:col>
                    <xdr:colOff>190500</xdr:colOff>
                    <xdr:row>59</xdr:row>
                    <xdr:rowOff>190500</xdr:rowOff>
                  </from>
                  <to>
                    <xdr:col>20</xdr:col>
                    <xdr:colOff>161925</xdr:colOff>
                    <xdr:row>60</xdr:row>
                    <xdr:rowOff>152400</xdr:rowOff>
                  </to>
                </anchor>
              </controlPr>
            </control>
          </mc:Choice>
        </mc:AlternateContent>
        <mc:AlternateContent xmlns:mc="http://schemas.openxmlformats.org/markup-compatibility/2006">
          <mc:Choice Requires="x14">
            <control shapeId="3212" r:id="rId102" name="Check Box 140">
              <controlPr defaultSize="0" autoFill="0" autoLine="0" autoPict="0">
                <anchor moveWithCells="1">
                  <from>
                    <xdr:col>21</xdr:col>
                    <xdr:colOff>190500</xdr:colOff>
                    <xdr:row>50</xdr:row>
                    <xdr:rowOff>66675</xdr:rowOff>
                  </from>
                  <to>
                    <xdr:col>22</xdr:col>
                    <xdr:colOff>247650</xdr:colOff>
                    <xdr:row>50</xdr:row>
                    <xdr:rowOff>371475</xdr:rowOff>
                  </to>
                </anchor>
              </controlPr>
            </control>
          </mc:Choice>
        </mc:AlternateContent>
        <mc:AlternateContent xmlns:mc="http://schemas.openxmlformats.org/markup-compatibility/2006">
          <mc:Choice Requires="x14">
            <control shapeId="3213" r:id="rId103" name="Check Box 141">
              <controlPr defaultSize="0" autoFill="0" autoLine="0" autoPict="0">
                <anchor moveWithCells="1">
                  <from>
                    <xdr:col>21</xdr:col>
                    <xdr:colOff>190500</xdr:colOff>
                    <xdr:row>51</xdr:row>
                    <xdr:rowOff>19050</xdr:rowOff>
                  </from>
                  <to>
                    <xdr:col>22</xdr:col>
                    <xdr:colOff>161925</xdr:colOff>
                    <xdr:row>51</xdr:row>
                    <xdr:rowOff>209550</xdr:rowOff>
                  </to>
                </anchor>
              </controlPr>
            </control>
          </mc:Choice>
        </mc:AlternateContent>
        <mc:AlternateContent xmlns:mc="http://schemas.openxmlformats.org/markup-compatibility/2006">
          <mc:Choice Requires="x14">
            <control shapeId="3214" r:id="rId104" name="Check Box 142">
              <controlPr defaultSize="0" autoFill="0" autoLine="0" autoPict="0">
                <anchor moveWithCells="1">
                  <from>
                    <xdr:col>21</xdr:col>
                    <xdr:colOff>190500</xdr:colOff>
                    <xdr:row>52</xdr:row>
                    <xdr:rowOff>19050</xdr:rowOff>
                  </from>
                  <to>
                    <xdr:col>22</xdr:col>
                    <xdr:colOff>161925</xdr:colOff>
                    <xdr:row>52</xdr:row>
                    <xdr:rowOff>209550</xdr:rowOff>
                  </to>
                </anchor>
              </controlPr>
            </control>
          </mc:Choice>
        </mc:AlternateContent>
        <mc:AlternateContent xmlns:mc="http://schemas.openxmlformats.org/markup-compatibility/2006">
          <mc:Choice Requires="x14">
            <control shapeId="3215" r:id="rId105" name="Check Box 143">
              <controlPr defaultSize="0" autoFill="0" autoLine="0" autoPict="0">
                <anchor moveWithCells="1">
                  <from>
                    <xdr:col>21</xdr:col>
                    <xdr:colOff>190500</xdr:colOff>
                    <xdr:row>53</xdr:row>
                    <xdr:rowOff>19050</xdr:rowOff>
                  </from>
                  <to>
                    <xdr:col>22</xdr:col>
                    <xdr:colOff>161925</xdr:colOff>
                    <xdr:row>53</xdr:row>
                    <xdr:rowOff>209550</xdr:rowOff>
                  </to>
                </anchor>
              </controlPr>
            </control>
          </mc:Choice>
        </mc:AlternateContent>
        <mc:AlternateContent xmlns:mc="http://schemas.openxmlformats.org/markup-compatibility/2006">
          <mc:Choice Requires="x14">
            <control shapeId="3216" r:id="rId106" name="Check Box 144">
              <controlPr defaultSize="0" autoFill="0" autoLine="0" autoPict="0">
                <anchor moveWithCells="1">
                  <from>
                    <xdr:col>21</xdr:col>
                    <xdr:colOff>190500</xdr:colOff>
                    <xdr:row>54</xdr:row>
                    <xdr:rowOff>133350</xdr:rowOff>
                  </from>
                  <to>
                    <xdr:col>22</xdr:col>
                    <xdr:colOff>247650</xdr:colOff>
                    <xdr:row>54</xdr:row>
                    <xdr:rowOff>438150</xdr:rowOff>
                  </to>
                </anchor>
              </controlPr>
            </control>
          </mc:Choice>
        </mc:AlternateContent>
        <mc:AlternateContent xmlns:mc="http://schemas.openxmlformats.org/markup-compatibility/2006">
          <mc:Choice Requires="x14">
            <control shapeId="3217" r:id="rId107" name="Check Box 145">
              <controlPr defaultSize="0" autoFill="0" autoLine="0" autoPict="0">
                <anchor moveWithCells="1">
                  <from>
                    <xdr:col>21</xdr:col>
                    <xdr:colOff>190500</xdr:colOff>
                    <xdr:row>55</xdr:row>
                    <xdr:rowOff>19050</xdr:rowOff>
                  </from>
                  <to>
                    <xdr:col>22</xdr:col>
                    <xdr:colOff>161925</xdr:colOff>
                    <xdr:row>55</xdr:row>
                    <xdr:rowOff>209550</xdr:rowOff>
                  </to>
                </anchor>
              </controlPr>
            </control>
          </mc:Choice>
        </mc:AlternateContent>
        <mc:AlternateContent xmlns:mc="http://schemas.openxmlformats.org/markup-compatibility/2006">
          <mc:Choice Requires="x14">
            <control shapeId="3218" r:id="rId108" name="Check Box 146">
              <controlPr defaultSize="0" autoFill="0" autoLine="0" autoPict="0">
                <anchor moveWithCells="1">
                  <from>
                    <xdr:col>21</xdr:col>
                    <xdr:colOff>190500</xdr:colOff>
                    <xdr:row>56</xdr:row>
                    <xdr:rowOff>19050</xdr:rowOff>
                  </from>
                  <to>
                    <xdr:col>22</xdr:col>
                    <xdr:colOff>161925</xdr:colOff>
                    <xdr:row>56</xdr:row>
                    <xdr:rowOff>209550</xdr:rowOff>
                  </to>
                </anchor>
              </controlPr>
            </control>
          </mc:Choice>
        </mc:AlternateContent>
        <mc:AlternateContent xmlns:mc="http://schemas.openxmlformats.org/markup-compatibility/2006">
          <mc:Choice Requires="x14">
            <control shapeId="3219" r:id="rId109" name="Check Box 147">
              <controlPr defaultSize="0" autoFill="0" autoLine="0" autoPict="0">
                <anchor moveWithCells="1">
                  <from>
                    <xdr:col>21</xdr:col>
                    <xdr:colOff>190500</xdr:colOff>
                    <xdr:row>57</xdr:row>
                    <xdr:rowOff>19050</xdr:rowOff>
                  </from>
                  <to>
                    <xdr:col>22</xdr:col>
                    <xdr:colOff>161925</xdr:colOff>
                    <xdr:row>57</xdr:row>
                    <xdr:rowOff>209550</xdr:rowOff>
                  </to>
                </anchor>
              </controlPr>
            </control>
          </mc:Choice>
        </mc:AlternateContent>
        <mc:AlternateContent xmlns:mc="http://schemas.openxmlformats.org/markup-compatibility/2006">
          <mc:Choice Requires="x14">
            <control shapeId="3220" r:id="rId110" name="Check Box 148">
              <controlPr defaultSize="0" autoFill="0" autoLine="0" autoPict="0">
                <anchor moveWithCells="1">
                  <from>
                    <xdr:col>21</xdr:col>
                    <xdr:colOff>190500</xdr:colOff>
                    <xdr:row>58</xdr:row>
                    <xdr:rowOff>19050</xdr:rowOff>
                  </from>
                  <to>
                    <xdr:col>22</xdr:col>
                    <xdr:colOff>161925</xdr:colOff>
                    <xdr:row>58</xdr:row>
                    <xdr:rowOff>209550</xdr:rowOff>
                  </to>
                </anchor>
              </controlPr>
            </control>
          </mc:Choice>
        </mc:AlternateContent>
        <mc:AlternateContent xmlns:mc="http://schemas.openxmlformats.org/markup-compatibility/2006">
          <mc:Choice Requires="x14">
            <control shapeId="3221" r:id="rId111" name="Check Box 149">
              <controlPr defaultSize="0" autoFill="0" autoLine="0" autoPict="0">
                <anchor moveWithCells="1">
                  <from>
                    <xdr:col>21</xdr:col>
                    <xdr:colOff>190500</xdr:colOff>
                    <xdr:row>59</xdr:row>
                    <xdr:rowOff>190500</xdr:rowOff>
                  </from>
                  <to>
                    <xdr:col>22</xdr:col>
                    <xdr:colOff>161925</xdr:colOff>
                    <xdr:row>60</xdr:row>
                    <xdr:rowOff>152400</xdr:rowOff>
                  </to>
                </anchor>
              </controlPr>
            </control>
          </mc:Choice>
        </mc:AlternateContent>
        <mc:AlternateContent xmlns:mc="http://schemas.openxmlformats.org/markup-compatibility/2006">
          <mc:Choice Requires="x14">
            <control shapeId="3222" r:id="rId112" name="Check Box 150">
              <controlPr defaultSize="0" autoFill="0" autoLine="0" autoPict="0">
                <anchor moveWithCells="1">
                  <from>
                    <xdr:col>15</xdr:col>
                    <xdr:colOff>28575</xdr:colOff>
                    <xdr:row>67</xdr:row>
                    <xdr:rowOff>85725</xdr:rowOff>
                  </from>
                  <to>
                    <xdr:col>16</xdr:col>
                    <xdr:colOff>28575</xdr:colOff>
                    <xdr:row>67</xdr:row>
                    <xdr:rowOff>438150</xdr:rowOff>
                  </to>
                </anchor>
              </controlPr>
            </control>
          </mc:Choice>
        </mc:AlternateContent>
        <mc:AlternateContent xmlns:mc="http://schemas.openxmlformats.org/markup-compatibility/2006">
          <mc:Choice Requires="x14">
            <control shapeId="3223" r:id="rId113" name="Check Box 151">
              <controlPr defaultSize="0" autoFill="0" autoLine="0" autoPict="0">
                <anchor moveWithCells="1">
                  <from>
                    <xdr:col>18</xdr:col>
                    <xdr:colOff>28575</xdr:colOff>
                    <xdr:row>67</xdr:row>
                    <xdr:rowOff>85725</xdr:rowOff>
                  </from>
                  <to>
                    <xdr:col>19</xdr:col>
                    <xdr:colOff>28575</xdr:colOff>
                    <xdr:row>67</xdr:row>
                    <xdr:rowOff>438150</xdr:rowOff>
                  </to>
                </anchor>
              </controlPr>
            </control>
          </mc:Choice>
        </mc:AlternateContent>
        <mc:AlternateContent xmlns:mc="http://schemas.openxmlformats.org/markup-compatibility/2006">
          <mc:Choice Requires="x14">
            <control shapeId="3224" r:id="rId114" name="Check Box 152">
              <controlPr defaultSize="0" autoFill="0" autoLine="0" autoPict="0">
                <anchor moveWithCells="1">
                  <from>
                    <xdr:col>21</xdr:col>
                    <xdr:colOff>28575</xdr:colOff>
                    <xdr:row>67</xdr:row>
                    <xdr:rowOff>85725</xdr:rowOff>
                  </from>
                  <to>
                    <xdr:col>22</xdr:col>
                    <xdr:colOff>28575</xdr:colOff>
                    <xdr:row>67</xdr:row>
                    <xdr:rowOff>438150</xdr:rowOff>
                  </to>
                </anchor>
              </controlPr>
            </control>
          </mc:Choice>
        </mc:AlternateContent>
        <mc:AlternateContent xmlns:mc="http://schemas.openxmlformats.org/markup-compatibility/2006">
          <mc:Choice Requires="x14">
            <control shapeId="3225" r:id="rId115" name="Check Box 153">
              <controlPr defaultSize="0" autoFill="0" autoLine="0" autoPict="0">
                <anchor moveWithCells="1">
                  <from>
                    <xdr:col>15</xdr:col>
                    <xdr:colOff>28575</xdr:colOff>
                    <xdr:row>70</xdr:row>
                    <xdr:rowOff>57150</xdr:rowOff>
                  </from>
                  <to>
                    <xdr:col>16</xdr:col>
                    <xdr:colOff>28575</xdr:colOff>
                    <xdr:row>70</xdr:row>
                    <xdr:rowOff>409575</xdr:rowOff>
                  </to>
                </anchor>
              </controlPr>
            </control>
          </mc:Choice>
        </mc:AlternateContent>
        <mc:AlternateContent xmlns:mc="http://schemas.openxmlformats.org/markup-compatibility/2006">
          <mc:Choice Requires="x14">
            <control shapeId="3226" r:id="rId116" name="Check Box 154">
              <controlPr defaultSize="0" autoFill="0" autoLine="0" autoPict="0">
                <anchor moveWithCells="1">
                  <from>
                    <xdr:col>15</xdr:col>
                    <xdr:colOff>28575</xdr:colOff>
                    <xdr:row>71</xdr:row>
                    <xdr:rowOff>28575</xdr:rowOff>
                  </from>
                  <to>
                    <xdr:col>16</xdr:col>
                    <xdr:colOff>0</xdr:colOff>
                    <xdr:row>71</xdr:row>
                    <xdr:rowOff>219075</xdr:rowOff>
                  </to>
                </anchor>
              </controlPr>
            </control>
          </mc:Choice>
        </mc:AlternateContent>
        <mc:AlternateContent xmlns:mc="http://schemas.openxmlformats.org/markup-compatibility/2006">
          <mc:Choice Requires="x14">
            <control shapeId="3227" r:id="rId117" name="Check Box 155">
              <controlPr defaultSize="0" autoFill="0" autoLine="0" autoPict="0">
                <anchor moveWithCells="1">
                  <from>
                    <xdr:col>15</xdr:col>
                    <xdr:colOff>28575</xdr:colOff>
                    <xdr:row>72</xdr:row>
                    <xdr:rowOff>28575</xdr:rowOff>
                  </from>
                  <to>
                    <xdr:col>16</xdr:col>
                    <xdr:colOff>0</xdr:colOff>
                    <xdr:row>72</xdr:row>
                    <xdr:rowOff>219075</xdr:rowOff>
                  </to>
                </anchor>
              </controlPr>
            </control>
          </mc:Choice>
        </mc:AlternateContent>
        <mc:AlternateContent xmlns:mc="http://schemas.openxmlformats.org/markup-compatibility/2006">
          <mc:Choice Requires="x14">
            <control shapeId="3228" r:id="rId118" name="Check Box 156">
              <controlPr defaultSize="0" autoFill="0" autoLine="0" autoPict="0">
                <anchor moveWithCells="1">
                  <from>
                    <xdr:col>15</xdr:col>
                    <xdr:colOff>28575</xdr:colOff>
                    <xdr:row>73</xdr:row>
                    <xdr:rowOff>28575</xdr:rowOff>
                  </from>
                  <to>
                    <xdr:col>16</xdr:col>
                    <xdr:colOff>0</xdr:colOff>
                    <xdr:row>73</xdr:row>
                    <xdr:rowOff>219075</xdr:rowOff>
                  </to>
                </anchor>
              </controlPr>
            </control>
          </mc:Choice>
        </mc:AlternateContent>
        <mc:AlternateContent xmlns:mc="http://schemas.openxmlformats.org/markup-compatibility/2006">
          <mc:Choice Requires="x14">
            <control shapeId="3230" r:id="rId119" name="Check Box 158">
              <controlPr defaultSize="0" autoFill="0" autoLine="0" autoPict="0">
                <anchor moveWithCells="1">
                  <from>
                    <xdr:col>15</xdr:col>
                    <xdr:colOff>28575</xdr:colOff>
                    <xdr:row>74</xdr:row>
                    <xdr:rowOff>190500</xdr:rowOff>
                  </from>
                  <to>
                    <xdr:col>16</xdr:col>
                    <xdr:colOff>0</xdr:colOff>
                    <xdr:row>74</xdr:row>
                    <xdr:rowOff>381000</xdr:rowOff>
                  </to>
                </anchor>
              </controlPr>
            </control>
          </mc:Choice>
        </mc:AlternateContent>
        <mc:AlternateContent xmlns:mc="http://schemas.openxmlformats.org/markup-compatibility/2006">
          <mc:Choice Requires="x14">
            <control shapeId="3231" r:id="rId120" name="Check Box 159">
              <controlPr defaultSize="0" autoFill="0" autoLine="0" autoPict="0">
                <anchor moveWithCells="1">
                  <from>
                    <xdr:col>15</xdr:col>
                    <xdr:colOff>28575</xdr:colOff>
                    <xdr:row>75</xdr:row>
                    <xdr:rowOff>28575</xdr:rowOff>
                  </from>
                  <to>
                    <xdr:col>16</xdr:col>
                    <xdr:colOff>0</xdr:colOff>
                    <xdr:row>75</xdr:row>
                    <xdr:rowOff>219075</xdr:rowOff>
                  </to>
                </anchor>
              </controlPr>
            </control>
          </mc:Choice>
        </mc:AlternateContent>
        <mc:AlternateContent xmlns:mc="http://schemas.openxmlformats.org/markup-compatibility/2006">
          <mc:Choice Requires="x14">
            <control shapeId="3232" r:id="rId121" name="Check Box 160">
              <controlPr defaultSize="0" autoFill="0" autoLine="0" autoPict="0">
                <anchor moveWithCells="1">
                  <from>
                    <xdr:col>15</xdr:col>
                    <xdr:colOff>28575</xdr:colOff>
                    <xdr:row>76</xdr:row>
                    <xdr:rowOff>28575</xdr:rowOff>
                  </from>
                  <to>
                    <xdr:col>16</xdr:col>
                    <xdr:colOff>0</xdr:colOff>
                    <xdr:row>76</xdr:row>
                    <xdr:rowOff>219075</xdr:rowOff>
                  </to>
                </anchor>
              </controlPr>
            </control>
          </mc:Choice>
        </mc:AlternateContent>
        <mc:AlternateContent xmlns:mc="http://schemas.openxmlformats.org/markup-compatibility/2006">
          <mc:Choice Requires="x14">
            <control shapeId="3233" r:id="rId122" name="Check Box 161">
              <controlPr defaultSize="0" autoFill="0" autoLine="0" autoPict="0">
                <anchor moveWithCells="1">
                  <from>
                    <xdr:col>15</xdr:col>
                    <xdr:colOff>28575</xdr:colOff>
                    <xdr:row>77</xdr:row>
                    <xdr:rowOff>28575</xdr:rowOff>
                  </from>
                  <to>
                    <xdr:col>16</xdr:col>
                    <xdr:colOff>0</xdr:colOff>
                    <xdr:row>77</xdr:row>
                    <xdr:rowOff>219075</xdr:rowOff>
                  </to>
                </anchor>
              </controlPr>
            </control>
          </mc:Choice>
        </mc:AlternateContent>
        <mc:AlternateContent xmlns:mc="http://schemas.openxmlformats.org/markup-compatibility/2006">
          <mc:Choice Requires="x14">
            <control shapeId="3234" r:id="rId123" name="Check Box 162">
              <controlPr defaultSize="0" autoFill="0" autoLine="0" autoPict="0">
                <anchor moveWithCells="1">
                  <from>
                    <xdr:col>15</xdr:col>
                    <xdr:colOff>28575</xdr:colOff>
                    <xdr:row>78</xdr:row>
                    <xdr:rowOff>28575</xdr:rowOff>
                  </from>
                  <to>
                    <xdr:col>16</xdr:col>
                    <xdr:colOff>0</xdr:colOff>
                    <xdr:row>78</xdr:row>
                    <xdr:rowOff>219075</xdr:rowOff>
                  </to>
                </anchor>
              </controlPr>
            </control>
          </mc:Choice>
        </mc:AlternateContent>
        <mc:AlternateContent xmlns:mc="http://schemas.openxmlformats.org/markup-compatibility/2006">
          <mc:Choice Requires="x14">
            <control shapeId="3235" r:id="rId124" name="Check Box 163">
              <controlPr defaultSize="0" autoFill="0" autoLine="0" autoPict="0">
                <anchor moveWithCells="1">
                  <from>
                    <xdr:col>15</xdr:col>
                    <xdr:colOff>28575</xdr:colOff>
                    <xdr:row>79</xdr:row>
                    <xdr:rowOff>209550</xdr:rowOff>
                  </from>
                  <to>
                    <xdr:col>16</xdr:col>
                    <xdr:colOff>0</xdr:colOff>
                    <xdr:row>80</xdr:row>
                    <xdr:rowOff>161925</xdr:rowOff>
                  </to>
                </anchor>
              </controlPr>
            </control>
          </mc:Choice>
        </mc:AlternateContent>
        <mc:AlternateContent xmlns:mc="http://schemas.openxmlformats.org/markup-compatibility/2006">
          <mc:Choice Requires="x14">
            <control shapeId="3256" r:id="rId125" name="Check Box 184">
              <controlPr defaultSize="0" autoFill="0" autoLine="0" autoPict="0">
                <anchor moveWithCells="1">
                  <from>
                    <xdr:col>18</xdr:col>
                    <xdr:colOff>28575</xdr:colOff>
                    <xdr:row>70</xdr:row>
                    <xdr:rowOff>57150</xdr:rowOff>
                  </from>
                  <to>
                    <xdr:col>19</xdr:col>
                    <xdr:colOff>28575</xdr:colOff>
                    <xdr:row>70</xdr:row>
                    <xdr:rowOff>409575</xdr:rowOff>
                  </to>
                </anchor>
              </controlPr>
            </control>
          </mc:Choice>
        </mc:AlternateContent>
        <mc:AlternateContent xmlns:mc="http://schemas.openxmlformats.org/markup-compatibility/2006">
          <mc:Choice Requires="x14">
            <control shapeId="3257" r:id="rId126" name="Check Box 185">
              <controlPr defaultSize="0" autoFill="0" autoLine="0" autoPict="0">
                <anchor moveWithCells="1">
                  <from>
                    <xdr:col>18</xdr:col>
                    <xdr:colOff>28575</xdr:colOff>
                    <xdr:row>71</xdr:row>
                    <xdr:rowOff>28575</xdr:rowOff>
                  </from>
                  <to>
                    <xdr:col>19</xdr:col>
                    <xdr:colOff>0</xdr:colOff>
                    <xdr:row>71</xdr:row>
                    <xdr:rowOff>219075</xdr:rowOff>
                  </to>
                </anchor>
              </controlPr>
            </control>
          </mc:Choice>
        </mc:AlternateContent>
        <mc:AlternateContent xmlns:mc="http://schemas.openxmlformats.org/markup-compatibility/2006">
          <mc:Choice Requires="x14">
            <control shapeId="3258" r:id="rId127" name="Check Box 186">
              <controlPr defaultSize="0" autoFill="0" autoLine="0" autoPict="0">
                <anchor moveWithCells="1">
                  <from>
                    <xdr:col>18</xdr:col>
                    <xdr:colOff>28575</xdr:colOff>
                    <xdr:row>72</xdr:row>
                    <xdr:rowOff>28575</xdr:rowOff>
                  </from>
                  <to>
                    <xdr:col>19</xdr:col>
                    <xdr:colOff>0</xdr:colOff>
                    <xdr:row>72</xdr:row>
                    <xdr:rowOff>219075</xdr:rowOff>
                  </to>
                </anchor>
              </controlPr>
            </control>
          </mc:Choice>
        </mc:AlternateContent>
        <mc:AlternateContent xmlns:mc="http://schemas.openxmlformats.org/markup-compatibility/2006">
          <mc:Choice Requires="x14">
            <control shapeId="3259" r:id="rId128" name="Check Box 187">
              <controlPr defaultSize="0" autoFill="0" autoLine="0" autoPict="0">
                <anchor moveWithCells="1">
                  <from>
                    <xdr:col>18</xdr:col>
                    <xdr:colOff>28575</xdr:colOff>
                    <xdr:row>73</xdr:row>
                    <xdr:rowOff>28575</xdr:rowOff>
                  </from>
                  <to>
                    <xdr:col>19</xdr:col>
                    <xdr:colOff>0</xdr:colOff>
                    <xdr:row>73</xdr:row>
                    <xdr:rowOff>219075</xdr:rowOff>
                  </to>
                </anchor>
              </controlPr>
            </control>
          </mc:Choice>
        </mc:AlternateContent>
        <mc:AlternateContent xmlns:mc="http://schemas.openxmlformats.org/markup-compatibility/2006">
          <mc:Choice Requires="x14">
            <control shapeId="3260" r:id="rId129" name="Check Box 188">
              <controlPr defaultSize="0" autoFill="0" autoLine="0" autoPict="0">
                <anchor moveWithCells="1">
                  <from>
                    <xdr:col>18</xdr:col>
                    <xdr:colOff>28575</xdr:colOff>
                    <xdr:row>74</xdr:row>
                    <xdr:rowOff>190500</xdr:rowOff>
                  </from>
                  <to>
                    <xdr:col>19</xdr:col>
                    <xdr:colOff>0</xdr:colOff>
                    <xdr:row>74</xdr:row>
                    <xdr:rowOff>381000</xdr:rowOff>
                  </to>
                </anchor>
              </controlPr>
            </control>
          </mc:Choice>
        </mc:AlternateContent>
        <mc:AlternateContent xmlns:mc="http://schemas.openxmlformats.org/markup-compatibility/2006">
          <mc:Choice Requires="x14">
            <control shapeId="3261" r:id="rId130" name="Check Box 189">
              <controlPr defaultSize="0" autoFill="0" autoLine="0" autoPict="0">
                <anchor moveWithCells="1">
                  <from>
                    <xdr:col>18</xdr:col>
                    <xdr:colOff>28575</xdr:colOff>
                    <xdr:row>75</xdr:row>
                    <xdr:rowOff>28575</xdr:rowOff>
                  </from>
                  <to>
                    <xdr:col>19</xdr:col>
                    <xdr:colOff>0</xdr:colOff>
                    <xdr:row>75</xdr:row>
                    <xdr:rowOff>219075</xdr:rowOff>
                  </to>
                </anchor>
              </controlPr>
            </control>
          </mc:Choice>
        </mc:AlternateContent>
        <mc:AlternateContent xmlns:mc="http://schemas.openxmlformats.org/markup-compatibility/2006">
          <mc:Choice Requires="x14">
            <control shapeId="3262" r:id="rId131" name="Check Box 190">
              <controlPr defaultSize="0" autoFill="0" autoLine="0" autoPict="0">
                <anchor moveWithCells="1">
                  <from>
                    <xdr:col>18</xdr:col>
                    <xdr:colOff>28575</xdr:colOff>
                    <xdr:row>76</xdr:row>
                    <xdr:rowOff>28575</xdr:rowOff>
                  </from>
                  <to>
                    <xdr:col>19</xdr:col>
                    <xdr:colOff>0</xdr:colOff>
                    <xdr:row>76</xdr:row>
                    <xdr:rowOff>219075</xdr:rowOff>
                  </to>
                </anchor>
              </controlPr>
            </control>
          </mc:Choice>
        </mc:AlternateContent>
        <mc:AlternateContent xmlns:mc="http://schemas.openxmlformats.org/markup-compatibility/2006">
          <mc:Choice Requires="x14">
            <control shapeId="3263" r:id="rId132" name="Check Box 191">
              <controlPr defaultSize="0" autoFill="0" autoLine="0" autoPict="0">
                <anchor moveWithCells="1">
                  <from>
                    <xdr:col>18</xdr:col>
                    <xdr:colOff>28575</xdr:colOff>
                    <xdr:row>77</xdr:row>
                    <xdr:rowOff>28575</xdr:rowOff>
                  </from>
                  <to>
                    <xdr:col>19</xdr:col>
                    <xdr:colOff>0</xdr:colOff>
                    <xdr:row>77</xdr:row>
                    <xdr:rowOff>219075</xdr:rowOff>
                  </to>
                </anchor>
              </controlPr>
            </control>
          </mc:Choice>
        </mc:AlternateContent>
        <mc:AlternateContent xmlns:mc="http://schemas.openxmlformats.org/markup-compatibility/2006">
          <mc:Choice Requires="x14">
            <control shapeId="3264" r:id="rId133" name="Check Box 192">
              <controlPr defaultSize="0" autoFill="0" autoLine="0" autoPict="0">
                <anchor moveWithCells="1">
                  <from>
                    <xdr:col>18</xdr:col>
                    <xdr:colOff>28575</xdr:colOff>
                    <xdr:row>78</xdr:row>
                    <xdr:rowOff>28575</xdr:rowOff>
                  </from>
                  <to>
                    <xdr:col>19</xdr:col>
                    <xdr:colOff>0</xdr:colOff>
                    <xdr:row>78</xdr:row>
                    <xdr:rowOff>219075</xdr:rowOff>
                  </to>
                </anchor>
              </controlPr>
            </control>
          </mc:Choice>
        </mc:AlternateContent>
        <mc:AlternateContent xmlns:mc="http://schemas.openxmlformats.org/markup-compatibility/2006">
          <mc:Choice Requires="x14">
            <control shapeId="3265" r:id="rId134" name="Check Box 193">
              <controlPr defaultSize="0" autoFill="0" autoLine="0" autoPict="0">
                <anchor moveWithCells="1">
                  <from>
                    <xdr:col>18</xdr:col>
                    <xdr:colOff>28575</xdr:colOff>
                    <xdr:row>79</xdr:row>
                    <xdr:rowOff>209550</xdr:rowOff>
                  </from>
                  <to>
                    <xdr:col>19</xdr:col>
                    <xdr:colOff>0</xdr:colOff>
                    <xdr:row>80</xdr:row>
                    <xdr:rowOff>161925</xdr:rowOff>
                  </to>
                </anchor>
              </controlPr>
            </control>
          </mc:Choice>
        </mc:AlternateContent>
        <mc:AlternateContent xmlns:mc="http://schemas.openxmlformats.org/markup-compatibility/2006">
          <mc:Choice Requires="x14">
            <control shapeId="3266" r:id="rId135" name="Check Box 194">
              <controlPr defaultSize="0" autoFill="0" autoLine="0" autoPict="0">
                <anchor moveWithCells="1">
                  <from>
                    <xdr:col>21</xdr:col>
                    <xdr:colOff>28575</xdr:colOff>
                    <xdr:row>70</xdr:row>
                    <xdr:rowOff>57150</xdr:rowOff>
                  </from>
                  <to>
                    <xdr:col>22</xdr:col>
                    <xdr:colOff>28575</xdr:colOff>
                    <xdr:row>70</xdr:row>
                    <xdr:rowOff>409575</xdr:rowOff>
                  </to>
                </anchor>
              </controlPr>
            </control>
          </mc:Choice>
        </mc:AlternateContent>
        <mc:AlternateContent xmlns:mc="http://schemas.openxmlformats.org/markup-compatibility/2006">
          <mc:Choice Requires="x14">
            <control shapeId="3267" r:id="rId136" name="Check Box 195">
              <controlPr defaultSize="0" autoFill="0" autoLine="0" autoPict="0">
                <anchor moveWithCells="1">
                  <from>
                    <xdr:col>21</xdr:col>
                    <xdr:colOff>28575</xdr:colOff>
                    <xdr:row>71</xdr:row>
                    <xdr:rowOff>28575</xdr:rowOff>
                  </from>
                  <to>
                    <xdr:col>22</xdr:col>
                    <xdr:colOff>0</xdr:colOff>
                    <xdr:row>71</xdr:row>
                    <xdr:rowOff>219075</xdr:rowOff>
                  </to>
                </anchor>
              </controlPr>
            </control>
          </mc:Choice>
        </mc:AlternateContent>
        <mc:AlternateContent xmlns:mc="http://schemas.openxmlformats.org/markup-compatibility/2006">
          <mc:Choice Requires="x14">
            <control shapeId="3268" r:id="rId137" name="Check Box 196">
              <controlPr defaultSize="0" autoFill="0" autoLine="0" autoPict="0">
                <anchor moveWithCells="1">
                  <from>
                    <xdr:col>21</xdr:col>
                    <xdr:colOff>28575</xdr:colOff>
                    <xdr:row>72</xdr:row>
                    <xdr:rowOff>28575</xdr:rowOff>
                  </from>
                  <to>
                    <xdr:col>22</xdr:col>
                    <xdr:colOff>0</xdr:colOff>
                    <xdr:row>72</xdr:row>
                    <xdr:rowOff>219075</xdr:rowOff>
                  </to>
                </anchor>
              </controlPr>
            </control>
          </mc:Choice>
        </mc:AlternateContent>
        <mc:AlternateContent xmlns:mc="http://schemas.openxmlformats.org/markup-compatibility/2006">
          <mc:Choice Requires="x14">
            <control shapeId="3269" r:id="rId138" name="Check Box 197">
              <controlPr defaultSize="0" autoFill="0" autoLine="0" autoPict="0">
                <anchor moveWithCells="1">
                  <from>
                    <xdr:col>21</xdr:col>
                    <xdr:colOff>28575</xdr:colOff>
                    <xdr:row>73</xdr:row>
                    <xdr:rowOff>28575</xdr:rowOff>
                  </from>
                  <to>
                    <xdr:col>22</xdr:col>
                    <xdr:colOff>0</xdr:colOff>
                    <xdr:row>73</xdr:row>
                    <xdr:rowOff>219075</xdr:rowOff>
                  </to>
                </anchor>
              </controlPr>
            </control>
          </mc:Choice>
        </mc:AlternateContent>
        <mc:AlternateContent xmlns:mc="http://schemas.openxmlformats.org/markup-compatibility/2006">
          <mc:Choice Requires="x14">
            <control shapeId="3270" r:id="rId139" name="Check Box 198">
              <controlPr defaultSize="0" autoFill="0" autoLine="0" autoPict="0">
                <anchor moveWithCells="1">
                  <from>
                    <xdr:col>21</xdr:col>
                    <xdr:colOff>28575</xdr:colOff>
                    <xdr:row>74</xdr:row>
                    <xdr:rowOff>190500</xdr:rowOff>
                  </from>
                  <to>
                    <xdr:col>22</xdr:col>
                    <xdr:colOff>0</xdr:colOff>
                    <xdr:row>74</xdr:row>
                    <xdr:rowOff>381000</xdr:rowOff>
                  </to>
                </anchor>
              </controlPr>
            </control>
          </mc:Choice>
        </mc:AlternateContent>
        <mc:AlternateContent xmlns:mc="http://schemas.openxmlformats.org/markup-compatibility/2006">
          <mc:Choice Requires="x14">
            <control shapeId="3271" r:id="rId140" name="Check Box 199">
              <controlPr defaultSize="0" autoFill="0" autoLine="0" autoPict="0">
                <anchor moveWithCells="1">
                  <from>
                    <xdr:col>21</xdr:col>
                    <xdr:colOff>28575</xdr:colOff>
                    <xdr:row>75</xdr:row>
                    <xdr:rowOff>28575</xdr:rowOff>
                  </from>
                  <to>
                    <xdr:col>22</xdr:col>
                    <xdr:colOff>0</xdr:colOff>
                    <xdr:row>75</xdr:row>
                    <xdr:rowOff>219075</xdr:rowOff>
                  </to>
                </anchor>
              </controlPr>
            </control>
          </mc:Choice>
        </mc:AlternateContent>
        <mc:AlternateContent xmlns:mc="http://schemas.openxmlformats.org/markup-compatibility/2006">
          <mc:Choice Requires="x14">
            <control shapeId="3272" r:id="rId141" name="Check Box 200">
              <controlPr defaultSize="0" autoFill="0" autoLine="0" autoPict="0">
                <anchor moveWithCells="1">
                  <from>
                    <xdr:col>21</xdr:col>
                    <xdr:colOff>28575</xdr:colOff>
                    <xdr:row>76</xdr:row>
                    <xdr:rowOff>28575</xdr:rowOff>
                  </from>
                  <to>
                    <xdr:col>22</xdr:col>
                    <xdr:colOff>0</xdr:colOff>
                    <xdr:row>76</xdr:row>
                    <xdr:rowOff>219075</xdr:rowOff>
                  </to>
                </anchor>
              </controlPr>
            </control>
          </mc:Choice>
        </mc:AlternateContent>
        <mc:AlternateContent xmlns:mc="http://schemas.openxmlformats.org/markup-compatibility/2006">
          <mc:Choice Requires="x14">
            <control shapeId="3273" r:id="rId142" name="Check Box 201">
              <controlPr defaultSize="0" autoFill="0" autoLine="0" autoPict="0">
                <anchor moveWithCells="1">
                  <from>
                    <xdr:col>21</xdr:col>
                    <xdr:colOff>28575</xdr:colOff>
                    <xdr:row>77</xdr:row>
                    <xdr:rowOff>28575</xdr:rowOff>
                  </from>
                  <to>
                    <xdr:col>22</xdr:col>
                    <xdr:colOff>0</xdr:colOff>
                    <xdr:row>77</xdr:row>
                    <xdr:rowOff>219075</xdr:rowOff>
                  </to>
                </anchor>
              </controlPr>
            </control>
          </mc:Choice>
        </mc:AlternateContent>
        <mc:AlternateContent xmlns:mc="http://schemas.openxmlformats.org/markup-compatibility/2006">
          <mc:Choice Requires="x14">
            <control shapeId="3274" r:id="rId143" name="Check Box 202">
              <controlPr defaultSize="0" autoFill="0" autoLine="0" autoPict="0">
                <anchor moveWithCells="1">
                  <from>
                    <xdr:col>21</xdr:col>
                    <xdr:colOff>28575</xdr:colOff>
                    <xdr:row>78</xdr:row>
                    <xdr:rowOff>28575</xdr:rowOff>
                  </from>
                  <to>
                    <xdr:col>22</xdr:col>
                    <xdr:colOff>0</xdr:colOff>
                    <xdr:row>78</xdr:row>
                    <xdr:rowOff>219075</xdr:rowOff>
                  </to>
                </anchor>
              </controlPr>
            </control>
          </mc:Choice>
        </mc:AlternateContent>
        <mc:AlternateContent xmlns:mc="http://schemas.openxmlformats.org/markup-compatibility/2006">
          <mc:Choice Requires="x14">
            <control shapeId="3275" r:id="rId144" name="Check Box 203">
              <controlPr defaultSize="0" autoFill="0" autoLine="0" autoPict="0">
                <anchor moveWithCells="1">
                  <from>
                    <xdr:col>21</xdr:col>
                    <xdr:colOff>28575</xdr:colOff>
                    <xdr:row>79</xdr:row>
                    <xdr:rowOff>209550</xdr:rowOff>
                  </from>
                  <to>
                    <xdr:col>22</xdr:col>
                    <xdr:colOff>0</xdr:colOff>
                    <xdr:row>80</xdr:row>
                    <xdr:rowOff>161925</xdr:rowOff>
                  </to>
                </anchor>
              </controlPr>
            </control>
          </mc:Choice>
        </mc:AlternateContent>
        <mc:AlternateContent xmlns:mc="http://schemas.openxmlformats.org/markup-compatibility/2006">
          <mc:Choice Requires="x14">
            <control shapeId="3281" r:id="rId145" name="Check Box 209">
              <controlPr defaultSize="0" autoFill="0" autoLine="0" autoPict="0">
                <anchor moveWithCells="1">
                  <from>
                    <xdr:col>15</xdr:col>
                    <xdr:colOff>28575</xdr:colOff>
                    <xdr:row>87</xdr:row>
                    <xdr:rowOff>85725</xdr:rowOff>
                  </from>
                  <to>
                    <xdr:col>16</xdr:col>
                    <xdr:colOff>28575</xdr:colOff>
                    <xdr:row>87</xdr:row>
                    <xdr:rowOff>438150</xdr:rowOff>
                  </to>
                </anchor>
              </controlPr>
            </control>
          </mc:Choice>
        </mc:AlternateContent>
        <mc:AlternateContent xmlns:mc="http://schemas.openxmlformats.org/markup-compatibility/2006">
          <mc:Choice Requires="x14">
            <control shapeId="3282" r:id="rId146" name="Check Box 210">
              <controlPr defaultSize="0" autoFill="0" autoLine="0" autoPict="0">
                <anchor moveWithCells="1">
                  <from>
                    <xdr:col>18</xdr:col>
                    <xdr:colOff>28575</xdr:colOff>
                    <xdr:row>87</xdr:row>
                    <xdr:rowOff>85725</xdr:rowOff>
                  </from>
                  <to>
                    <xdr:col>19</xdr:col>
                    <xdr:colOff>28575</xdr:colOff>
                    <xdr:row>87</xdr:row>
                    <xdr:rowOff>438150</xdr:rowOff>
                  </to>
                </anchor>
              </controlPr>
            </control>
          </mc:Choice>
        </mc:AlternateContent>
        <mc:AlternateContent xmlns:mc="http://schemas.openxmlformats.org/markup-compatibility/2006">
          <mc:Choice Requires="x14">
            <control shapeId="3283" r:id="rId147" name="Check Box 211">
              <controlPr defaultSize="0" autoFill="0" autoLine="0" autoPict="0">
                <anchor moveWithCells="1">
                  <from>
                    <xdr:col>21</xdr:col>
                    <xdr:colOff>28575</xdr:colOff>
                    <xdr:row>87</xdr:row>
                    <xdr:rowOff>85725</xdr:rowOff>
                  </from>
                  <to>
                    <xdr:col>22</xdr:col>
                    <xdr:colOff>28575</xdr:colOff>
                    <xdr:row>87</xdr:row>
                    <xdr:rowOff>438150</xdr:rowOff>
                  </to>
                </anchor>
              </controlPr>
            </control>
          </mc:Choice>
        </mc:AlternateContent>
        <mc:AlternateContent xmlns:mc="http://schemas.openxmlformats.org/markup-compatibility/2006">
          <mc:Choice Requires="x14">
            <control shapeId="3304" r:id="rId148" name="Check Box 232">
              <controlPr defaultSize="0" autoFill="0" autoLine="0" autoPict="0">
                <anchor moveWithCells="1">
                  <from>
                    <xdr:col>15</xdr:col>
                    <xdr:colOff>28575</xdr:colOff>
                    <xdr:row>90</xdr:row>
                    <xdr:rowOff>57150</xdr:rowOff>
                  </from>
                  <to>
                    <xdr:col>16</xdr:col>
                    <xdr:colOff>28575</xdr:colOff>
                    <xdr:row>90</xdr:row>
                    <xdr:rowOff>409575</xdr:rowOff>
                  </to>
                </anchor>
              </controlPr>
            </control>
          </mc:Choice>
        </mc:AlternateContent>
        <mc:AlternateContent xmlns:mc="http://schemas.openxmlformats.org/markup-compatibility/2006">
          <mc:Choice Requires="x14">
            <control shapeId="3305" r:id="rId149" name="Check Box 233">
              <controlPr defaultSize="0" autoFill="0" autoLine="0" autoPict="0">
                <anchor moveWithCells="1">
                  <from>
                    <xdr:col>15</xdr:col>
                    <xdr:colOff>28575</xdr:colOff>
                    <xdr:row>91</xdr:row>
                    <xdr:rowOff>28575</xdr:rowOff>
                  </from>
                  <to>
                    <xdr:col>16</xdr:col>
                    <xdr:colOff>0</xdr:colOff>
                    <xdr:row>91</xdr:row>
                    <xdr:rowOff>219075</xdr:rowOff>
                  </to>
                </anchor>
              </controlPr>
            </control>
          </mc:Choice>
        </mc:AlternateContent>
        <mc:AlternateContent xmlns:mc="http://schemas.openxmlformats.org/markup-compatibility/2006">
          <mc:Choice Requires="x14">
            <control shapeId="3306" r:id="rId150" name="Check Box 234">
              <controlPr defaultSize="0" autoFill="0" autoLine="0" autoPict="0">
                <anchor moveWithCells="1">
                  <from>
                    <xdr:col>15</xdr:col>
                    <xdr:colOff>28575</xdr:colOff>
                    <xdr:row>92</xdr:row>
                    <xdr:rowOff>28575</xdr:rowOff>
                  </from>
                  <to>
                    <xdr:col>16</xdr:col>
                    <xdr:colOff>0</xdr:colOff>
                    <xdr:row>92</xdr:row>
                    <xdr:rowOff>219075</xdr:rowOff>
                  </to>
                </anchor>
              </controlPr>
            </control>
          </mc:Choice>
        </mc:AlternateContent>
        <mc:AlternateContent xmlns:mc="http://schemas.openxmlformats.org/markup-compatibility/2006">
          <mc:Choice Requires="x14">
            <control shapeId="3307" r:id="rId151" name="Check Box 235">
              <controlPr defaultSize="0" autoFill="0" autoLine="0" autoPict="0">
                <anchor moveWithCells="1">
                  <from>
                    <xdr:col>15</xdr:col>
                    <xdr:colOff>28575</xdr:colOff>
                    <xdr:row>93</xdr:row>
                    <xdr:rowOff>28575</xdr:rowOff>
                  </from>
                  <to>
                    <xdr:col>16</xdr:col>
                    <xdr:colOff>0</xdr:colOff>
                    <xdr:row>93</xdr:row>
                    <xdr:rowOff>219075</xdr:rowOff>
                  </to>
                </anchor>
              </controlPr>
            </control>
          </mc:Choice>
        </mc:AlternateContent>
        <mc:AlternateContent xmlns:mc="http://schemas.openxmlformats.org/markup-compatibility/2006">
          <mc:Choice Requires="x14">
            <control shapeId="3308" r:id="rId152" name="Check Box 236">
              <controlPr defaultSize="0" autoFill="0" autoLine="0" autoPict="0">
                <anchor moveWithCells="1">
                  <from>
                    <xdr:col>15</xdr:col>
                    <xdr:colOff>28575</xdr:colOff>
                    <xdr:row>94</xdr:row>
                    <xdr:rowOff>190500</xdr:rowOff>
                  </from>
                  <to>
                    <xdr:col>16</xdr:col>
                    <xdr:colOff>0</xdr:colOff>
                    <xdr:row>94</xdr:row>
                    <xdr:rowOff>381000</xdr:rowOff>
                  </to>
                </anchor>
              </controlPr>
            </control>
          </mc:Choice>
        </mc:AlternateContent>
        <mc:AlternateContent xmlns:mc="http://schemas.openxmlformats.org/markup-compatibility/2006">
          <mc:Choice Requires="x14">
            <control shapeId="3309" r:id="rId153" name="Check Box 237">
              <controlPr defaultSize="0" autoFill="0" autoLine="0" autoPict="0">
                <anchor moveWithCells="1">
                  <from>
                    <xdr:col>15</xdr:col>
                    <xdr:colOff>28575</xdr:colOff>
                    <xdr:row>95</xdr:row>
                    <xdr:rowOff>28575</xdr:rowOff>
                  </from>
                  <to>
                    <xdr:col>16</xdr:col>
                    <xdr:colOff>0</xdr:colOff>
                    <xdr:row>95</xdr:row>
                    <xdr:rowOff>219075</xdr:rowOff>
                  </to>
                </anchor>
              </controlPr>
            </control>
          </mc:Choice>
        </mc:AlternateContent>
        <mc:AlternateContent xmlns:mc="http://schemas.openxmlformats.org/markup-compatibility/2006">
          <mc:Choice Requires="x14">
            <control shapeId="3310" r:id="rId154" name="Check Box 238">
              <controlPr defaultSize="0" autoFill="0" autoLine="0" autoPict="0">
                <anchor moveWithCells="1">
                  <from>
                    <xdr:col>15</xdr:col>
                    <xdr:colOff>28575</xdr:colOff>
                    <xdr:row>96</xdr:row>
                    <xdr:rowOff>28575</xdr:rowOff>
                  </from>
                  <to>
                    <xdr:col>16</xdr:col>
                    <xdr:colOff>0</xdr:colOff>
                    <xdr:row>96</xdr:row>
                    <xdr:rowOff>219075</xdr:rowOff>
                  </to>
                </anchor>
              </controlPr>
            </control>
          </mc:Choice>
        </mc:AlternateContent>
        <mc:AlternateContent xmlns:mc="http://schemas.openxmlformats.org/markup-compatibility/2006">
          <mc:Choice Requires="x14">
            <control shapeId="3311" r:id="rId155" name="Check Box 239">
              <controlPr defaultSize="0" autoFill="0" autoLine="0" autoPict="0">
                <anchor moveWithCells="1">
                  <from>
                    <xdr:col>15</xdr:col>
                    <xdr:colOff>28575</xdr:colOff>
                    <xdr:row>97</xdr:row>
                    <xdr:rowOff>28575</xdr:rowOff>
                  </from>
                  <to>
                    <xdr:col>16</xdr:col>
                    <xdr:colOff>0</xdr:colOff>
                    <xdr:row>97</xdr:row>
                    <xdr:rowOff>219075</xdr:rowOff>
                  </to>
                </anchor>
              </controlPr>
            </control>
          </mc:Choice>
        </mc:AlternateContent>
        <mc:AlternateContent xmlns:mc="http://schemas.openxmlformats.org/markup-compatibility/2006">
          <mc:Choice Requires="x14">
            <control shapeId="3312" r:id="rId156" name="Check Box 240">
              <controlPr defaultSize="0" autoFill="0" autoLine="0" autoPict="0">
                <anchor moveWithCells="1">
                  <from>
                    <xdr:col>15</xdr:col>
                    <xdr:colOff>28575</xdr:colOff>
                    <xdr:row>98</xdr:row>
                    <xdr:rowOff>28575</xdr:rowOff>
                  </from>
                  <to>
                    <xdr:col>16</xdr:col>
                    <xdr:colOff>0</xdr:colOff>
                    <xdr:row>98</xdr:row>
                    <xdr:rowOff>219075</xdr:rowOff>
                  </to>
                </anchor>
              </controlPr>
            </control>
          </mc:Choice>
        </mc:AlternateContent>
        <mc:AlternateContent xmlns:mc="http://schemas.openxmlformats.org/markup-compatibility/2006">
          <mc:Choice Requires="x14">
            <control shapeId="3313" r:id="rId157" name="Check Box 241">
              <controlPr defaultSize="0" autoFill="0" autoLine="0" autoPict="0">
                <anchor moveWithCells="1">
                  <from>
                    <xdr:col>15</xdr:col>
                    <xdr:colOff>28575</xdr:colOff>
                    <xdr:row>99</xdr:row>
                    <xdr:rowOff>209550</xdr:rowOff>
                  </from>
                  <to>
                    <xdr:col>16</xdr:col>
                    <xdr:colOff>0</xdr:colOff>
                    <xdr:row>100</xdr:row>
                    <xdr:rowOff>161925</xdr:rowOff>
                  </to>
                </anchor>
              </controlPr>
            </control>
          </mc:Choice>
        </mc:AlternateContent>
        <mc:AlternateContent xmlns:mc="http://schemas.openxmlformats.org/markup-compatibility/2006">
          <mc:Choice Requires="x14">
            <control shapeId="3314" r:id="rId158" name="Check Box 242">
              <controlPr defaultSize="0" autoFill="0" autoLine="0" autoPict="0">
                <anchor moveWithCells="1">
                  <from>
                    <xdr:col>18</xdr:col>
                    <xdr:colOff>28575</xdr:colOff>
                    <xdr:row>90</xdr:row>
                    <xdr:rowOff>57150</xdr:rowOff>
                  </from>
                  <to>
                    <xdr:col>19</xdr:col>
                    <xdr:colOff>28575</xdr:colOff>
                    <xdr:row>90</xdr:row>
                    <xdr:rowOff>409575</xdr:rowOff>
                  </to>
                </anchor>
              </controlPr>
            </control>
          </mc:Choice>
        </mc:AlternateContent>
        <mc:AlternateContent xmlns:mc="http://schemas.openxmlformats.org/markup-compatibility/2006">
          <mc:Choice Requires="x14">
            <control shapeId="3315" r:id="rId159" name="Check Box 243">
              <controlPr defaultSize="0" autoFill="0" autoLine="0" autoPict="0">
                <anchor moveWithCells="1">
                  <from>
                    <xdr:col>18</xdr:col>
                    <xdr:colOff>28575</xdr:colOff>
                    <xdr:row>91</xdr:row>
                    <xdr:rowOff>28575</xdr:rowOff>
                  </from>
                  <to>
                    <xdr:col>19</xdr:col>
                    <xdr:colOff>0</xdr:colOff>
                    <xdr:row>91</xdr:row>
                    <xdr:rowOff>219075</xdr:rowOff>
                  </to>
                </anchor>
              </controlPr>
            </control>
          </mc:Choice>
        </mc:AlternateContent>
        <mc:AlternateContent xmlns:mc="http://schemas.openxmlformats.org/markup-compatibility/2006">
          <mc:Choice Requires="x14">
            <control shapeId="3316" r:id="rId160" name="Check Box 244">
              <controlPr defaultSize="0" autoFill="0" autoLine="0" autoPict="0">
                <anchor moveWithCells="1">
                  <from>
                    <xdr:col>18</xdr:col>
                    <xdr:colOff>28575</xdr:colOff>
                    <xdr:row>92</xdr:row>
                    <xdr:rowOff>28575</xdr:rowOff>
                  </from>
                  <to>
                    <xdr:col>19</xdr:col>
                    <xdr:colOff>0</xdr:colOff>
                    <xdr:row>92</xdr:row>
                    <xdr:rowOff>219075</xdr:rowOff>
                  </to>
                </anchor>
              </controlPr>
            </control>
          </mc:Choice>
        </mc:AlternateContent>
        <mc:AlternateContent xmlns:mc="http://schemas.openxmlformats.org/markup-compatibility/2006">
          <mc:Choice Requires="x14">
            <control shapeId="3317" r:id="rId161" name="Check Box 245">
              <controlPr defaultSize="0" autoFill="0" autoLine="0" autoPict="0">
                <anchor moveWithCells="1">
                  <from>
                    <xdr:col>18</xdr:col>
                    <xdr:colOff>28575</xdr:colOff>
                    <xdr:row>93</xdr:row>
                    <xdr:rowOff>28575</xdr:rowOff>
                  </from>
                  <to>
                    <xdr:col>19</xdr:col>
                    <xdr:colOff>0</xdr:colOff>
                    <xdr:row>93</xdr:row>
                    <xdr:rowOff>219075</xdr:rowOff>
                  </to>
                </anchor>
              </controlPr>
            </control>
          </mc:Choice>
        </mc:AlternateContent>
        <mc:AlternateContent xmlns:mc="http://schemas.openxmlformats.org/markup-compatibility/2006">
          <mc:Choice Requires="x14">
            <control shapeId="3318" r:id="rId162" name="Check Box 246">
              <controlPr defaultSize="0" autoFill="0" autoLine="0" autoPict="0">
                <anchor moveWithCells="1">
                  <from>
                    <xdr:col>18</xdr:col>
                    <xdr:colOff>28575</xdr:colOff>
                    <xdr:row>94</xdr:row>
                    <xdr:rowOff>190500</xdr:rowOff>
                  </from>
                  <to>
                    <xdr:col>19</xdr:col>
                    <xdr:colOff>0</xdr:colOff>
                    <xdr:row>94</xdr:row>
                    <xdr:rowOff>381000</xdr:rowOff>
                  </to>
                </anchor>
              </controlPr>
            </control>
          </mc:Choice>
        </mc:AlternateContent>
        <mc:AlternateContent xmlns:mc="http://schemas.openxmlformats.org/markup-compatibility/2006">
          <mc:Choice Requires="x14">
            <control shapeId="3319" r:id="rId163" name="Check Box 247">
              <controlPr defaultSize="0" autoFill="0" autoLine="0" autoPict="0">
                <anchor moveWithCells="1">
                  <from>
                    <xdr:col>18</xdr:col>
                    <xdr:colOff>28575</xdr:colOff>
                    <xdr:row>95</xdr:row>
                    <xdr:rowOff>28575</xdr:rowOff>
                  </from>
                  <to>
                    <xdr:col>19</xdr:col>
                    <xdr:colOff>0</xdr:colOff>
                    <xdr:row>95</xdr:row>
                    <xdr:rowOff>219075</xdr:rowOff>
                  </to>
                </anchor>
              </controlPr>
            </control>
          </mc:Choice>
        </mc:AlternateContent>
        <mc:AlternateContent xmlns:mc="http://schemas.openxmlformats.org/markup-compatibility/2006">
          <mc:Choice Requires="x14">
            <control shapeId="3320" r:id="rId164" name="Check Box 248">
              <controlPr defaultSize="0" autoFill="0" autoLine="0" autoPict="0">
                <anchor moveWithCells="1">
                  <from>
                    <xdr:col>18</xdr:col>
                    <xdr:colOff>28575</xdr:colOff>
                    <xdr:row>96</xdr:row>
                    <xdr:rowOff>28575</xdr:rowOff>
                  </from>
                  <to>
                    <xdr:col>19</xdr:col>
                    <xdr:colOff>0</xdr:colOff>
                    <xdr:row>96</xdr:row>
                    <xdr:rowOff>219075</xdr:rowOff>
                  </to>
                </anchor>
              </controlPr>
            </control>
          </mc:Choice>
        </mc:AlternateContent>
        <mc:AlternateContent xmlns:mc="http://schemas.openxmlformats.org/markup-compatibility/2006">
          <mc:Choice Requires="x14">
            <control shapeId="3321" r:id="rId165" name="Check Box 249">
              <controlPr defaultSize="0" autoFill="0" autoLine="0" autoPict="0">
                <anchor moveWithCells="1">
                  <from>
                    <xdr:col>18</xdr:col>
                    <xdr:colOff>28575</xdr:colOff>
                    <xdr:row>97</xdr:row>
                    <xdr:rowOff>28575</xdr:rowOff>
                  </from>
                  <to>
                    <xdr:col>19</xdr:col>
                    <xdr:colOff>0</xdr:colOff>
                    <xdr:row>97</xdr:row>
                    <xdr:rowOff>219075</xdr:rowOff>
                  </to>
                </anchor>
              </controlPr>
            </control>
          </mc:Choice>
        </mc:AlternateContent>
        <mc:AlternateContent xmlns:mc="http://schemas.openxmlformats.org/markup-compatibility/2006">
          <mc:Choice Requires="x14">
            <control shapeId="3322" r:id="rId166" name="Check Box 250">
              <controlPr defaultSize="0" autoFill="0" autoLine="0" autoPict="0">
                <anchor moveWithCells="1">
                  <from>
                    <xdr:col>18</xdr:col>
                    <xdr:colOff>28575</xdr:colOff>
                    <xdr:row>98</xdr:row>
                    <xdr:rowOff>28575</xdr:rowOff>
                  </from>
                  <to>
                    <xdr:col>19</xdr:col>
                    <xdr:colOff>0</xdr:colOff>
                    <xdr:row>98</xdr:row>
                    <xdr:rowOff>219075</xdr:rowOff>
                  </to>
                </anchor>
              </controlPr>
            </control>
          </mc:Choice>
        </mc:AlternateContent>
        <mc:AlternateContent xmlns:mc="http://schemas.openxmlformats.org/markup-compatibility/2006">
          <mc:Choice Requires="x14">
            <control shapeId="3323" r:id="rId167" name="Check Box 251">
              <controlPr defaultSize="0" autoFill="0" autoLine="0" autoPict="0">
                <anchor moveWithCells="1">
                  <from>
                    <xdr:col>18</xdr:col>
                    <xdr:colOff>28575</xdr:colOff>
                    <xdr:row>99</xdr:row>
                    <xdr:rowOff>209550</xdr:rowOff>
                  </from>
                  <to>
                    <xdr:col>19</xdr:col>
                    <xdr:colOff>0</xdr:colOff>
                    <xdr:row>100</xdr:row>
                    <xdr:rowOff>161925</xdr:rowOff>
                  </to>
                </anchor>
              </controlPr>
            </control>
          </mc:Choice>
        </mc:AlternateContent>
        <mc:AlternateContent xmlns:mc="http://schemas.openxmlformats.org/markup-compatibility/2006">
          <mc:Choice Requires="x14">
            <control shapeId="3324" r:id="rId168" name="Check Box 252">
              <controlPr defaultSize="0" autoFill="0" autoLine="0" autoPict="0">
                <anchor moveWithCells="1">
                  <from>
                    <xdr:col>21</xdr:col>
                    <xdr:colOff>28575</xdr:colOff>
                    <xdr:row>90</xdr:row>
                    <xdr:rowOff>57150</xdr:rowOff>
                  </from>
                  <to>
                    <xdr:col>22</xdr:col>
                    <xdr:colOff>28575</xdr:colOff>
                    <xdr:row>90</xdr:row>
                    <xdr:rowOff>409575</xdr:rowOff>
                  </to>
                </anchor>
              </controlPr>
            </control>
          </mc:Choice>
        </mc:AlternateContent>
        <mc:AlternateContent xmlns:mc="http://schemas.openxmlformats.org/markup-compatibility/2006">
          <mc:Choice Requires="x14">
            <control shapeId="3325" r:id="rId169" name="Check Box 253">
              <controlPr defaultSize="0" autoFill="0" autoLine="0" autoPict="0">
                <anchor moveWithCells="1">
                  <from>
                    <xdr:col>21</xdr:col>
                    <xdr:colOff>28575</xdr:colOff>
                    <xdr:row>91</xdr:row>
                    <xdr:rowOff>28575</xdr:rowOff>
                  </from>
                  <to>
                    <xdr:col>22</xdr:col>
                    <xdr:colOff>0</xdr:colOff>
                    <xdr:row>91</xdr:row>
                    <xdr:rowOff>219075</xdr:rowOff>
                  </to>
                </anchor>
              </controlPr>
            </control>
          </mc:Choice>
        </mc:AlternateContent>
        <mc:AlternateContent xmlns:mc="http://schemas.openxmlformats.org/markup-compatibility/2006">
          <mc:Choice Requires="x14">
            <control shapeId="3326" r:id="rId170" name="Check Box 254">
              <controlPr defaultSize="0" autoFill="0" autoLine="0" autoPict="0">
                <anchor moveWithCells="1">
                  <from>
                    <xdr:col>21</xdr:col>
                    <xdr:colOff>28575</xdr:colOff>
                    <xdr:row>92</xdr:row>
                    <xdr:rowOff>28575</xdr:rowOff>
                  </from>
                  <to>
                    <xdr:col>22</xdr:col>
                    <xdr:colOff>0</xdr:colOff>
                    <xdr:row>92</xdr:row>
                    <xdr:rowOff>219075</xdr:rowOff>
                  </to>
                </anchor>
              </controlPr>
            </control>
          </mc:Choice>
        </mc:AlternateContent>
        <mc:AlternateContent xmlns:mc="http://schemas.openxmlformats.org/markup-compatibility/2006">
          <mc:Choice Requires="x14">
            <control shapeId="3327" r:id="rId171" name="Check Box 255">
              <controlPr defaultSize="0" autoFill="0" autoLine="0" autoPict="0">
                <anchor moveWithCells="1">
                  <from>
                    <xdr:col>21</xdr:col>
                    <xdr:colOff>28575</xdr:colOff>
                    <xdr:row>93</xdr:row>
                    <xdr:rowOff>28575</xdr:rowOff>
                  </from>
                  <to>
                    <xdr:col>22</xdr:col>
                    <xdr:colOff>0</xdr:colOff>
                    <xdr:row>93</xdr:row>
                    <xdr:rowOff>219075</xdr:rowOff>
                  </to>
                </anchor>
              </controlPr>
            </control>
          </mc:Choice>
        </mc:AlternateContent>
        <mc:AlternateContent xmlns:mc="http://schemas.openxmlformats.org/markup-compatibility/2006">
          <mc:Choice Requires="x14">
            <control shapeId="3328" r:id="rId172" name="Check Box 256">
              <controlPr defaultSize="0" autoFill="0" autoLine="0" autoPict="0">
                <anchor moveWithCells="1">
                  <from>
                    <xdr:col>21</xdr:col>
                    <xdr:colOff>28575</xdr:colOff>
                    <xdr:row>94</xdr:row>
                    <xdr:rowOff>190500</xdr:rowOff>
                  </from>
                  <to>
                    <xdr:col>22</xdr:col>
                    <xdr:colOff>0</xdr:colOff>
                    <xdr:row>94</xdr:row>
                    <xdr:rowOff>381000</xdr:rowOff>
                  </to>
                </anchor>
              </controlPr>
            </control>
          </mc:Choice>
        </mc:AlternateContent>
        <mc:AlternateContent xmlns:mc="http://schemas.openxmlformats.org/markup-compatibility/2006">
          <mc:Choice Requires="x14">
            <control shapeId="3329" r:id="rId173" name="Check Box 257">
              <controlPr defaultSize="0" autoFill="0" autoLine="0" autoPict="0">
                <anchor moveWithCells="1">
                  <from>
                    <xdr:col>21</xdr:col>
                    <xdr:colOff>28575</xdr:colOff>
                    <xdr:row>95</xdr:row>
                    <xdr:rowOff>28575</xdr:rowOff>
                  </from>
                  <to>
                    <xdr:col>22</xdr:col>
                    <xdr:colOff>0</xdr:colOff>
                    <xdr:row>95</xdr:row>
                    <xdr:rowOff>219075</xdr:rowOff>
                  </to>
                </anchor>
              </controlPr>
            </control>
          </mc:Choice>
        </mc:AlternateContent>
        <mc:AlternateContent xmlns:mc="http://schemas.openxmlformats.org/markup-compatibility/2006">
          <mc:Choice Requires="x14">
            <control shapeId="3330" r:id="rId174" name="Check Box 258">
              <controlPr defaultSize="0" autoFill="0" autoLine="0" autoPict="0">
                <anchor moveWithCells="1">
                  <from>
                    <xdr:col>21</xdr:col>
                    <xdr:colOff>28575</xdr:colOff>
                    <xdr:row>96</xdr:row>
                    <xdr:rowOff>28575</xdr:rowOff>
                  </from>
                  <to>
                    <xdr:col>22</xdr:col>
                    <xdr:colOff>0</xdr:colOff>
                    <xdr:row>96</xdr:row>
                    <xdr:rowOff>219075</xdr:rowOff>
                  </to>
                </anchor>
              </controlPr>
            </control>
          </mc:Choice>
        </mc:AlternateContent>
        <mc:AlternateContent xmlns:mc="http://schemas.openxmlformats.org/markup-compatibility/2006">
          <mc:Choice Requires="x14">
            <control shapeId="3331" r:id="rId175" name="Check Box 259">
              <controlPr defaultSize="0" autoFill="0" autoLine="0" autoPict="0">
                <anchor moveWithCells="1">
                  <from>
                    <xdr:col>21</xdr:col>
                    <xdr:colOff>28575</xdr:colOff>
                    <xdr:row>97</xdr:row>
                    <xdr:rowOff>28575</xdr:rowOff>
                  </from>
                  <to>
                    <xdr:col>22</xdr:col>
                    <xdr:colOff>0</xdr:colOff>
                    <xdr:row>97</xdr:row>
                    <xdr:rowOff>219075</xdr:rowOff>
                  </to>
                </anchor>
              </controlPr>
            </control>
          </mc:Choice>
        </mc:AlternateContent>
        <mc:AlternateContent xmlns:mc="http://schemas.openxmlformats.org/markup-compatibility/2006">
          <mc:Choice Requires="x14">
            <control shapeId="3332" r:id="rId176" name="Check Box 260">
              <controlPr defaultSize="0" autoFill="0" autoLine="0" autoPict="0">
                <anchor moveWithCells="1">
                  <from>
                    <xdr:col>21</xdr:col>
                    <xdr:colOff>28575</xdr:colOff>
                    <xdr:row>98</xdr:row>
                    <xdr:rowOff>28575</xdr:rowOff>
                  </from>
                  <to>
                    <xdr:col>22</xdr:col>
                    <xdr:colOff>0</xdr:colOff>
                    <xdr:row>98</xdr:row>
                    <xdr:rowOff>219075</xdr:rowOff>
                  </to>
                </anchor>
              </controlPr>
            </control>
          </mc:Choice>
        </mc:AlternateContent>
        <mc:AlternateContent xmlns:mc="http://schemas.openxmlformats.org/markup-compatibility/2006">
          <mc:Choice Requires="x14">
            <control shapeId="3333" r:id="rId177" name="Check Box 261">
              <controlPr defaultSize="0" autoFill="0" autoLine="0" autoPict="0">
                <anchor moveWithCells="1">
                  <from>
                    <xdr:col>21</xdr:col>
                    <xdr:colOff>28575</xdr:colOff>
                    <xdr:row>99</xdr:row>
                    <xdr:rowOff>209550</xdr:rowOff>
                  </from>
                  <to>
                    <xdr:col>22</xdr:col>
                    <xdr:colOff>0</xdr:colOff>
                    <xdr:row>100</xdr:row>
                    <xdr:rowOff>161925</xdr:rowOff>
                  </to>
                </anchor>
              </controlPr>
            </control>
          </mc:Choice>
        </mc:AlternateContent>
        <mc:AlternateContent xmlns:mc="http://schemas.openxmlformats.org/markup-compatibility/2006">
          <mc:Choice Requires="x14">
            <control shapeId="3334" r:id="rId178" name="Check Box 262">
              <controlPr defaultSize="0" autoFill="0" autoLine="0" autoPict="0">
                <anchor moveWithCells="1">
                  <from>
                    <xdr:col>15</xdr:col>
                    <xdr:colOff>28575</xdr:colOff>
                    <xdr:row>107</xdr:row>
                    <xdr:rowOff>85725</xdr:rowOff>
                  </from>
                  <to>
                    <xdr:col>16</xdr:col>
                    <xdr:colOff>28575</xdr:colOff>
                    <xdr:row>107</xdr:row>
                    <xdr:rowOff>438150</xdr:rowOff>
                  </to>
                </anchor>
              </controlPr>
            </control>
          </mc:Choice>
        </mc:AlternateContent>
        <mc:AlternateContent xmlns:mc="http://schemas.openxmlformats.org/markup-compatibility/2006">
          <mc:Choice Requires="x14">
            <control shapeId="3335" r:id="rId179" name="Check Box 263">
              <controlPr defaultSize="0" autoFill="0" autoLine="0" autoPict="0">
                <anchor moveWithCells="1">
                  <from>
                    <xdr:col>18</xdr:col>
                    <xdr:colOff>28575</xdr:colOff>
                    <xdr:row>107</xdr:row>
                    <xdr:rowOff>85725</xdr:rowOff>
                  </from>
                  <to>
                    <xdr:col>19</xdr:col>
                    <xdr:colOff>28575</xdr:colOff>
                    <xdr:row>107</xdr:row>
                    <xdr:rowOff>438150</xdr:rowOff>
                  </to>
                </anchor>
              </controlPr>
            </control>
          </mc:Choice>
        </mc:AlternateContent>
        <mc:AlternateContent xmlns:mc="http://schemas.openxmlformats.org/markup-compatibility/2006">
          <mc:Choice Requires="x14">
            <control shapeId="3336" r:id="rId180" name="Check Box 264">
              <controlPr defaultSize="0" autoFill="0" autoLine="0" autoPict="0">
                <anchor moveWithCells="1">
                  <from>
                    <xdr:col>21</xdr:col>
                    <xdr:colOff>28575</xdr:colOff>
                    <xdr:row>107</xdr:row>
                    <xdr:rowOff>85725</xdr:rowOff>
                  </from>
                  <to>
                    <xdr:col>22</xdr:col>
                    <xdr:colOff>28575</xdr:colOff>
                    <xdr:row>107</xdr:row>
                    <xdr:rowOff>438150</xdr:rowOff>
                  </to>
                </anchor>
              </controlPr>
            </control>
          </mc:Choice>
        </mc:AlternateContent>
        <mc:AlternateContent xmlns:mc="http://schemas.openxmlformats.org/markup-compatibility/2006">
          <mc:Choice Requires="x14">
            <control shapeId="3367" r:id="rId181" name="Check Box 295">
              <controlPr defaultSize="0" autoFill="0" autoLine="0" autoPict="0">
                <anchor moveWithCells="1">
                  <from>
                    <xdr:col>15</xdr:col>
                    <xdr:colOff>28575</xdr:colOff>
                    <xdr:row>110</xdr:row>
                    <xdr:rowOff>57150</xdr:rowOff>
                  </from>
                  <to>
                    <xdr:col>16</xdr:col>
                    <xdr:colOff>28575</xdr:colOff>
                    <xdr:row>110</xdr:row>
                    <xdr:rowOff>409575</xdr:rowOff>
                  </to>
                </anchor>
              </controlPr>
            </control>
          </mc:Choice>
        </mc:AlternateContent>
        <mc:AlternateContent xmlns:mc="http://schemas.openxmlformats.org/markup-compatibility/2006">
          <mc:Choice Requires="x14">
            <control shapeId="3368" r:id="rId182" name="Check Box 296">
              <controlPr defaultSize="0" autoFill="0" autoLine="0" autoPict="0">
                <anchor moveWithCells="1">
                  <from>
                    <xdr:col>15</xdr:col>
                    <xdr:colOff>28575</xdr:colOff>
                    <xdr:row>111</xdr:row>
                    <xdr:rowOff>28575</xdr:rowOff>
                  </from>
                  <to>
                    <xdr:col>16</xdr:col>
                    <xdr:colOff>0</xdr:colOff>
                    <xdr:row>111</xdr:row>
                    <xdr:rowOff>219075</xdr:rowOff>
                  </to>
                </anchor>
              </controlPr>
            </control>
          </mc:Choice>
        </mc:AlternateContent>
        <mc:AlternateContent xmlns:mc="http://schemas.openxmlformats.org/markup-compatibility/2006">
          <mc:Choice Requires="x14">
            <control shapeId="3369" r:id="rId183" name="Check Box 297">
              <controlPr defaultSize="0" autoFill="0" autoLine="0" autoPict="0">
                <anchor moveWithCells="1">
                  <from>
                    <xdr:col>15</xdr:col>
                    <xdr:colOff>28575</xdr:colOff>
                    <xdr:row>112</xdr:row>
                    <xdr:rowOff>28575</xdr:rowOff>
                  </from>
                  <to>
                    <xdr:col>16</xdr:col>
                    <xdr:colOff>0</xdr:colOff>
                    <xdr:row>112</xdr:row>
                    <xdr:rowOff>219075</xdr:rowOff>
                  </to>
                </anchor>
              </controlPr>
            </control>
          </mc:Choice>
        </mc:AlternateContent>
        <mc:AlternateContent xmlns:mc="http://schemas.openxmlformats.org/markup-compatibility/2006">
          <mc:Choice Requires="x14">
            <control shapeId="3370" r:id="rId184" name="Check Box 298">
              <controlPr defaultSize="0" autoFill="0" autoLine="0" autoPict="0">
                <anchor moveWithCells="1">
                  <from>
                    <xdr:col>15</xdr:col>
                    <xdr:colOff>28575</xdr:colOff>
                    <xdr:row>113</xdr:row>
                    <xdr:rowOff>28575</xdr:rowOff>
                  </from>
                  <to>
                    <xdr:col>16</xdr:col>
                    <xdr:colOff>0</xdr:colOff>
                    <xdr:row>113</xdr:row>
                    <xdr:rowOff>219075</xdr:rowOff>
                  </to>
                </anchor>
              </controlPr>
            </control>
          </mc:Choice>
        </mc:AlternateContent>
        <mc:AlternateContent xmlns:mc="http://schemas.openxmlformats.org/markup-compatibility/2006">
          <mc:Choice Requires="x14">
            <control shapeId="3371" r:id="rId185" name="Check Box 299">
              <controlPr defaultSize="0" autoFill="0" autoLine="0" autoPict="0">
                <anchor moveWithCells="1">
                  <from>
                    <xdr:col>15</xdr:col>
                    <xdr:colOff>28575</xdr:colOff>
                    <xdr:row>114</xdr:row>
                    <xdr:rowOff>190500</xdr:rowOff>
                  </from>
                  <to>
                    <xdr:col>16</xdr:col>
                    <xdr:colOff>0</xdr:colOff>
                    <xdr:row>114</xdr:row>
                    <xdr:rowOff>381000</xdr:rowOff>
                  </to>
                </anchor>
              </controlPr>
            </control>
          </mc:Choice>
        </mc:AlternateContent>
        <mc:AlternateContent xmlns:mc="http://schemas.openxmlformats.org/markup-compatibility/2006">
          <mc:Choice Requires="x14">
            <control shapeId="3372" r:id="rId186" name="Check Box 300">
              <controlPr defaultSize="0" autoFill="0" autoLine="0" autoPict="0">
                <anchor moveWithCells="1">
                  <from>
                    <xdr:col>15</xdr:col>
                    <xdr:colOff>28575</xdr:colOff>
                    <xdr:row>115</xdr:row>
                    <xdr:rowOff>28575</xdr:rowOff>
                  </from>
                  <to>
                    <xdr:col>16</xdr:col>
                    <xdr:colOff>0</xdr:colOff>
                    <xdr:row>115</xdr:row>
                    <xdr:rowOff>219075</xdr:rowOff>
                  </to>
                </anchor>
              </controlPr>
            </control>
          </mc:Choice>
        </mc:AlternateContent>
        <mc:AlternateContent xmlns:mc="http://schemas.openxmlformats.org/markup-compatibility/2006">
          <mc:Choice Requires="x14">
            <control shapeId="3373" r:id="rId187" name="Check Box 301">
              <controlPr defaultSize="0" autoFill="0" autoLine="0" autoPict="0">
                <anchor moveWithCells="1">
                  <from>
                    <xdr:col>15</xdr:col>
                    <xdr:colOff>28575</xdr:colOff>
                    <xdr:row>116</xdr:row>
                    <xdr:rowOff>28575</xdr:rowOff>
                  </from>
                  <to>
                    <xdr:col>16</xdr:col>
                    <xdr:colOff>0</xdr:colOff>
                    <xdr:row>116</xdr:row>
                    <xdr:rowOff>219075</xdr:rowOff>
                  </to>
                </anchor>
              </controlPr>
            </control>
          </mc:Choice>
        </mc:AlternateContent>
        <mc:AlternateContent xmlns:mc="http://schemas.openxmlformats.org/markup-compatibility/2006">
          <mc:Choice Requires="x14">
            <control shapeId="3374" r:id="rId188" name="Check Box 302">
              <controlPr defaultSize="0" autoFill="0" autoLine="0" autoPict="0">
                <anchor moveWithCells="1">
                  <from>
                    <xdr:col>15</xdr:col>
                    <xdr:colOff>28575</xdr:colOff>
                    <xdr:row>117</xdr:row>
                    <xdr:rowOff>28575</xdr:rowOff>
                  </from>
                  <to>
                    <xdr:col>16</xdr:col>
                    <xdr:colOff>0</xdr:colOff>
                    <xdr:row>117</xdr:row>
                    <xdr:rowOff>219075</xdr:rowOff>
                  </to>
                </anchor>
              </controlPr>
            </control>
          </mc:Choice>
        </mc:AlternateContent>
        <mc:AlternateContent xmlns:mc="http://schemas.openxmlformats.org/markup-compatibility/2006">
          <mc:Choice Requires="x14">
            <control shapeId="3375" r:id="rId189" name="Check Box 303">
              <controlPr defaultSize="0" autoFill="0" autoLine="0" autoPict="0">
                <anchor moveWithCells="1">
                  <from>
                    <xdr:col>15</xdr:col>
                    <xdr:colOff>28575</xdr:colOff>
                    <xdr:row>118</xdr:row>
                    <xdr:rowOff>28575</xdr:rowOff>
                  </from>
                  <to>
                    <xdr:col>16</xdr:col>
                    <xdr:colOff>0</xdr:colOff>
                    <xdr:row>118</xdr:row>
                    <xdr:rowOff>219075</xdr:rowOff>
                  </to>
                </anchor>
              </controlPr>
            </control>
          </mc:Choice>
        </mc:AlternateContent>
        <mc:AlternateContent xmlns:mc="http://schemas.openxmlformats.org/markup-compatibility/2006">
          <mc:Choice Requires="x14">
            <control shapeId="3376" r:id="rId190" name="Check Box 304">
              <controlPr defaultSize="0" autoFill="0" autoLine="0" autoPict="0">
                <anchor moveWithCells="1">
                  <from>
                    <xdr:col>15</xdr:col>
                    <xdr:colOff>28575</xdr:colOff>
                    <xdr:row>119</xdr:row>
                    <xdr:rowOff>209550</xdr:rowOff>
                  </from>
                  <to>
                    <xdr:col>16</xdr:col>
                    <xdr:colOff>0</xdr:colOff>
                    <xdr:row>120</xdr:row>
                    <xdr:rowOff>161925</xdr:rowOff>
                  </to>
                </anchor>
              </controlPr>
            </control>
          </mc:Choice>
        </mc:AlternateContent>
        <mc:AlternateContent xmlns:mc="http://schemas.openxmlformats.org/markup-compatibility/2006">
          <mc:Choice Requires="x14">
            <control shapeId="3377" r:id="rId191" name="Check Box 305">
              <controlPr defaultSize="0" autoFill="0" autoLine="0" autoPict="0">
                <anchor moveWithCells="1">
                  <from>
                    <xdr:col>18</xdr:col>
                    <xdr:colOff>28575</xdr:colOff>
                    <xdr:row>110</xdr:row>
                    <xdr:rowOff>57150</xdr:rowOff>
                  </from>
                  <to>
                    <xdr:col>19</xdr:col>
                    <xdr:colOff>28575</xdr:colOff>
                    <xdr:row>110</xdr:row>
                    <xdr:rowOff>409575</xdr:rowOff>
                  </to>
                </anchor>
              </controlPr>
            </control>
          </mc:Choice>
        </mc:AlternateContent>
        <mc:AlternateContent xmlns:mc="http://schemas.openxmlformats.org/markup-compatibility/2006">
          <mc:Choice Requires="x14">
            <control shapeId="3378" r:id="rId192" name="Check Box 306">
              <controlPr defaultSize="0" autoFill="0" autoLine="0" autoPict="0">
                <anchor moveWithCells="1">
                  <from>
                    <xdr:col>18</xdr:col>
                    <xdr:colOff>28575</xdr:colOff>
                    <xdr:row>111</xdr:row>
                    <xdr:rowOff>28575</xdr:rowOff>
                  </from>
                  <to>
                    <xdr:col>19</xdr:col>
                    <xdr:colOff>0</xdr:colOff>
                    <xdr:row>111</xdr:row>
                    <xdr:rowOff>219075</xdr:rowOff>
                  </to>
                </anchor>
              </controlPr>
            </control>
          </mc:Choice>
        </mc:AlternateContent>
        <mc:AlternateContent xmlns:mc="http://schemas.openxmlformats.org/markup-compatibility/2006">
          <mc:Choice Requires="x14">
            <control shapeId="3379" r:id="rId193" name="Check Box 307">
              <controlPr defaultSize="0" autoFill="0" autoLine="0" autoPict="0">
                <anchor moveWithCells="1">
                  <from>
                    <xdr:col>18</xdr:col>
                    <xdr:colOff>28575</xdr:colOff>
                    <xdr:row>112</xdr:row>
                    <xdr:rowOff>28575</xdr:rowOff>
                  </from>
                  <to>
                    <xdr:col>19</xdr:col>
                    <xdr:colOff>0</xdr:colOff>
                    <xdr:row>112</xdr:row>
                    <xdr:rowOff>219075</xdr:rowOff>
                  </to>
                </anchor>
              </controlPr>
            </control>
          </mc:Choice>
        </mc:AlternateContent>
        <mc:AlternateContent xmlns:mc="http://schemas.openxmlformats.org/markup-compatibility/2006">
          <mc:Choice Requires="x14">
            <control shapeId="3380" r:id="rId194" name="Check Box 308">
              <controlPr defaultSize="0" autoFill="0" autoLine="0" autoPict="0">
                <anchor moveWithCells="1">
                  <from>
                    <xdr:col>18</xdr:col>
                    <xdr:colOff>28575</xdr:colOff>
                    <xdr:row>113</xdr:row>
                    <xdr:rowOff>28575</xdr:rowOff>
                  </from>
                  <to>
                    <xdr:col>19</xdr:col>
                    <xdr:colOff>0</xdr:colOff>
                    <xdr:row>113</xdr:row>
                    <xdr:rowOff>219075</xdr:rowOff>
                  </to>
                </anchor>
              </controlPr>
            </control>
          </mc:Choice>
        </mc:AlternateContent>
        <mc:AlternateContent xmlns:mc="http://schemas.openxmlformats.org/markup-compatibility/2006">
          <mc:Choice Requires="x14">
            <control shapeId="3381" r:id="rId195" name="Check Box 309">
              <controlPr defaultSize="0" autoFill="0" autoLine="0" autoPict="0">
                <anchor moveWithCells="1">
                  <from>
                    <xdr:col>18</xdr:col>
                    <xdr:colOff>28575</xdr:colOff>
                    <xdr:row>114</xdr:row>
                    <xdr:rowOff>190500</xdr:rowOff>
                  </from>
                  <to>
                    <xdr:col>19</xdr:col>
                    <xdr:colOff>0</xdr:colOff>
                    <xdr:row>114</xdr:row>
                    <xdr:rowOff>381000</xdr:rowOff>
                  </to>
                </anchor>
              </controlPr>
            </control>
          </mc:Choice>
        </mc:AlternateContent>
        <mc:AlternateContent xmlns:mc="http://schemas.openxmlformats.org/markup-compatibility/2006">
          <mc:Choice Requires="x14">
            <control shapeId="3382" r:id="rId196" name="Check Box 310">
              <controlPr defaultSize="0" autoFill="0" autoLine="0" autoPict="0">
                <anchor moveWithCells="1">
                  <from>
                    <xdr:col>18</xdr:col>
                    <xdr:colOff>28575</xdr:colOff>
                    <xdr:row>115</xdr:row>
                    <xdr:rowOff>28575</xdr:rowOff>
                  </from>
                  <to>
                    <xdr:col>19</xdr:col>
                    <xdr:colOff>0</xdr:colOff>
                    <xdr:row>115</xdr:row>
                    <xdr:rowOff>219075</xdr:rowOff>
                  </to>
                </anchor>
              </controlPr>
            </control>
          </mc:Choice>
        </mc:AlternateContent>
        <mc:AlternateContent xmlns:mc="http://schemas.openxmlformats.org/markup-compatibility/2006">
          <mc:Choice Requires="x14">
            <control shapeId="3383" r:id="rId197" name="Check Box 311">
              <controlPr defaultSize="0" autoFill="0" autoLine="0" autoPict="0">
                <anchor moveWithCells="1">
                  <from>
                    <xdr:col>18</xdr:col>
                    <xdr:colOff>28575</xdr:colOff>
                    <xdr:row>116</xdr:row>
                    <xdr:rowOff>28575</xdr:rowOff>
                  </from>
                  <to>
                    <xdr:col>19</xdr:col>
                    <xdr:colOff>0</xdr:colOff>
                    <xdr:row>116</xdr:row>
                    <xdr:rowOff>219075</xdr:rowOff>
                  </to>
                </anchor>
              </controlPr>
            </control>
          </mc:Choice>
        </mc:AlternateContent>
        <mc:AlternateContent xmlns:mc="http://schemas.openxmlformats.org/markup-compatibility/2006">
          <mc:Choice Requires="x14">
            <control shapeId="3384" r:id="rId198" name="Check Box 312">
              <controlPr defaultSize="0" autoFill="0" autoLine="0" autoPict="0">
                <anchor moveWithCells="1">
                  <from>
                    <xdr:col>18</xdr:col>
                    <xdr:colOff>28575</xdr:colOff>
                    <xdr:row>117</xdr:row>
                    <xdr:rowOff>28575</xdr:rowOff>
                  </from>
                  <to>
                    <xdr:col>19</xdr:col>
                    <xdr:colOff>0</xdr:colOff>
                    <xdr:row>117</xdr:row>
                    <xdr:rowOff>219075</xdr:rowOff>
                  </to>
                </anchor>
              </controlPr>
            </control>
          </mc:Choice>
        </mc:AlternateContent>
        <mc:AlternateContent xmlns:mc="http://schemas.openxmlformats.org/markup-compatibility/2006">
          <mc:Choice Requires="x14">
            <control shapeId="3385" r:id="rId199" name="Check Box 313">
              <controlPr defaultSize="0" autoFill="0" autoLine="0" autoPict="0">
                <anchor moveWithCells="1">
                  <from>
                    <xdr:col>18</xdr:col>
                    <xdr:colOff>28575</xdr:colOff>
                    <xdr:row>118</xdr:row>
                    <xdr:rowOff>28575</xdr:rowOff>
                  </from>
                  <to>
                    <xdr:col>19</xdr:col>
                    <xdr:colOff>0</xdr:colOff>
                    <xdr:row>118</xdr:row>
                    <xdr:rowOff>219075</xdr:rowOff>
                  </to>
                </anchor>
              </controlPr>
            </control>
          </mc:Choice>
        </mc:AlternateContent>
        <mc:AlternateContent xmlns:mc="http://schemas.openxmlformats.org/markup-compatibility/2006">
          <mc:Choice Requires="x14">
            <control shapeId="3386" r:id="rId200" name="Check Box 314">
              <controlPr defaultSize="0" autoFill="0" autoLine="0" autoPict="0">
                <anchor moveWithCells="1">
                  <from>
                    <xdr:col>18</xdr:col>
                    <xdr:colOff>28575</xdr:colOff>
                    <xdr:row>119</xdr:row>
                    <xdr:rowOff>209550</xdr:rowOff>
                  </from>
                  <to>
                    <xdr:col>19</xdr:col>
                    <xdr:colOff>0</xdr:colOff>
                    <xdr:row>120</xdr:row>
                    <xdr:rowOff>161925</xdr:rowOff>
                  </to>
                </anchor>
              </controlPr>
            </control>
          </mc:Choice>
        </mc:AlternateContent>
        <mc:AlternateContent xmlns:mc="http://schemas.openxmlformats.org/markup-compatibility/2006">
          <mc:Choice Requires="x14">
            <control shapeId="3387" r:id="rId201" name="Check Box 315">
              <controlPr defaultSize="0" autoFill="0" autoLine="0" autoPict="0">
                <anchor moveWithCells="1">
                  <from>
                    <xdr:col>21</xdr:col>
                    <xdr:colOff>28575</xdr:colOff>
                    <xdr:row>110</xdr:row>
                    <xdr:rowOff>57150</xdr:rowOff>
                  </from>
                  <to>
                    <xdr:col>22</xdr:col>
                    <xdr:colOff>28575</xdr:colOff>
                    <xdr:row>110</xdr:row>
                    <xdr:rowOff>409575</xdr:rowOff>
                  </to>
                </anchor>
              </controlPr>
            </control>
          </mc:Choice>
        </mc:AlternateContent>
        <mc:AlternateContent xmlns:mc="http://schemas.openxmlformats.org/markup-compatibility/2006">
          <mc:Choice Requires="x14">
            <control shapeId="3388" r:id="rId202" name="Check Box 316">
              <controlPr defaultSize="0" autoFill="0" autoLine="0" autoPict="0">
                <anchor moveWithCells="1">
                  <from>
                    <xdr:col>21</xdr:col>
                    <xdr:colOff>28575</xdr:colOff>
                    <xdr:row>111</xdr:row>
                    <xdr:rowOff>28575</xdr:rowOff>
                  </from>
                  <to>
                    <xdr:col>22</xdr:col>
                    <xdr:colOff>0</xdr:colOff>
                    <xdr:row>111</xdr:row>
                    <xdr:rowOff>219075</xdr:rowOff>
                  </to>
                </anchor>
              </controlPr>
            </control>
          </mc:Choice>
        </mc:AlternateContent>
        <mc:AlternateContent xmlns:mc="http://schemas.openxmlformats.org/markup-compatibility/2006">
          <mc:Choice Requires="x14">
            <control shapeId="3389" r:id="rId203" name="Check Box 317">
              <controlPr defaultSize="0" autoFill="0" autoLine="0" autoPict="0">
                <anchor moveWithCells="1">
                  <from>
                    <xdr:col>21</xdr:col>
                    <xdr:colOff>28575</xdr:colOff>
                    <xdr:row>112</xdr:row>
                    <xdr:rowOff>28575</xdr:rowOff>
                  </from>
                  <to>
                    <xdr:col>22</xdr:col>
                    <xdr:colOff>0</xdr:colOff>
                    <xdr:row>112</xdr:row>
                    <xdr:rowOff>219075</xdr:rowOff>
                  </to>
                </anchor>
              </controlPr>
            </control>
          </mc:Choice>
        </mc:AlternateContent>
        <mc:AlternateContent xmlns:mc="http://schemas.openxmlformats.org/markup-compatibility/2006">
          <mc:Choice Requires="x14">
            <control shapeId="3390" r:id="rId204" name="Check Box 318">
              <controlPr defaultSize="0" autoFill="0" autoLine="0" autoPict="0">
                <anchor moveWithCells="1">
                  <from>
                    <xdr:col>21</xdr:col>
                    <xdr:colOff>28575</xdr:colOff>
                    <xdr:row>113</xdr:row>
                    <xdr:rowOff>28575</xdr:rowOff>
                  </from>
                  <to>
                    <xdr:col>22</xdr:col>
                    <xdr:colOff>0</xdr:colOff>
                    <xdr:row>113</xdr:row>
                    <xdr:rowOff>219075</xdr:rowOff>
                  </to>
                </anchor>
              </controlPr>
            </control>
          </mc:Choice>
        </mc:AlternateContent>
        <mc:AlternateContent xmlns:mc="http://schemas.openxmlformats.org/markup-compatibility/2006">
          <mc:Choice Requires="x14">
            <control shapeId="3391" r:id="rId205" name="Check Box 319">
              <controlPr defaultSize="0" autoFill="0" autoLine="0" autoPict="0">
                <anchor moveWithCells="1">
                  <from>
                    <xdr:col>21</xdr:col>
                    <xdr:colOff>28575</xdr:colOff>
                    <xdr:row>114</xdr:row>
                    <xdr:rowOff>190500</xdr:rowOff>
                  </from>
                  <to>
                    <xdr:col>22</xdr:col>
                    <xdr:colOff>0</xdr:colOff>
                    <xdr:row>114</xdr:row>
                    <xdr:rowOff>381000</xdr:rowOff>
                  </to>
                </anchor>
              </controlPr>
            </control>
          </mc:Choice>
        </mc:AlternateContent>
        <mc:AlternateContent xmlns:mc="http://schemas.openxmlformats.org/markup-compatibility/2006">
          <mc:Choice Requires="x14">
            <control shapeId="3392" r:id="rId206" name="Check Box 320">
              <controlPr defaultSize="0" autoFill="0" autoLine="0" autoPict="0">
                <anchor moveWithCells="1">
                  <from>
                    <xdr:col>21</xdr:col>
                    <xdr:colOff>28575</xdr:colOff>
                    <xdr:row>115</xdr:row>
                    <xdr:rowOff>28575</xdr:rowOff>
                  </from>
                  <to>
                    <xdr:col>22</xdr:col>
                    <xdr:colOff>0</xdr:colOff>
                    <xdr:row>115</xdr:row>
                    <xdr:rowOff>219075</xdr:rowOff>
                  </to>
                </anchor>
              </controlPr>
            </control>
          </mc:Choice>
        </mc:AlternateContent>
        <mc:AlternateContent xmlns:mc="http://schemas.openxmlformats.org/markup-compatibility/2006">
          <mc:Choice Requires="x14">
            <control shapeId="3393" r:id="rId207" name="Check Box 321">
              <controlPr defaultSize="0" autoFill="0" autoLine="0" autoPict="0">
                <anchor moveWithCells="1">
                  <from>
                    <xdr:col>21</xdr:col>
                    <xdr:colOff>28575</xdr:colOff>
                    <xdr:row>116</xdr:row>
                    <xdr:rowOff>28575</xdr:rowOff>
                  </from>
                  <to>
                    <xdr:col>22</xdr:col>
                    <xdr:colOff>0</xdr:colOff>
                    <xdr:row>116</xdr:row>
                    <xdr:rowOff>219075</xdr:rowOff>
                  </to>
                </anchor>
              </controlPr>
            </control>
          </mc:Choice>
        </mc:AlternateContent>
        <mc:AlternateContent xmlns:mc="http://schemas.openxmlformats.org/markup-compatibility/2006">
          <mc:Choice Requires="x14">
            <control shapeId="3394" r:id="rId208" name="Check Box 322">
              <controlPr defaultSize="0" autoFill="0" autoLine="0" autoPict="0">
                <anchor moveWithCells="1">
                  <from>
                    <xdr:col>21</xdr:col>
                    <xdr:colOff>28575</xdr:colOff>
                    <xdr:row>117</xdr:row>
                    <xdr:rowOff>28575</xdr:rowOff>
                  </from>
                  <to>
                    <xdr:col>22</xdr:col>
                    <xdr:colOff>0</xdr:colOff>
                    <xdr:row>117</xdr:row>
                    <xdr:rowOff>219075</xdr:rowOff>
                  </to>
                </anchor>
              </controlPr>
            </control>
          </mc:Choice>
        </mc:AlternateContent>
        <mc:AlternateContent xmlns:mc="http://schemas.openxmlformats.org/markup-compatibility/2006">
          <mc:Choice Requires="x14">
            <control shapeId="3395" r:id="rId209" name="Check Box 323">
              <controlPr defaultSize="0" autoFill="0" autoLine="0" autoPict="0">
                <anchor moveWithCells="1">
                  <from>
                    <xdr:col>21</xdr:col>
                    <xdr:colOff>28575</xdr:colOff>
                    <xdr:row>118</xdr:row>
                    <xdr:rowOff>28575</xdr:rowOff>
                  </from>
                  <to>
                    <xdr:col>22</xdr:col>
                    <xdr:colOff>0</xdr:colOff>
                    <xdr:row>118</xdr:row>
                    <xdr:rowOff>219075</xdr:rowOff>
                  </to>
                </anchor>
              </controlPr>
            </control>
          </mc:Choice>
        </mc:AlternateContent>
        <mc:AlternateContent xmlns:mc="http://schemas.openxmlformats.org/markup-compatibility/2006">
          <mc:Choice Requires="x14">
            <control shapeId="3396" r:id="rId210" name="Check Box 324">
              <controlPr defaultSize="0" autoFill="0" autoLine="0" autoPict="0">
                <anchor moveWithCells="1">
                  <from>
                    <xdr:col>21</xdr:col>
                    <xdr:colOff>28575</xdr:colOff>
                    <xdr:row>119</xdr:row>
                    <xdr:rowOff>209550</xdr:rowOff>
                  </from>
                  <to>
                    <xdr:col>22</xdr:col>
                    <xdr:colOff>0</xdr:colOff>
                    <xdr:row>120</xdr:row>
                    <xdr:rowOff>161925</xdr:rowOff>
                  </to>
                </anchor>
              </controlPr>
            </control>
          </mc:Choice>
        </mc:AlternateContent>
        <mc:AlternateContent xmlns:mc="http://schemas.openxmlformats.org/markup-compatibility/2006">
          <mc:Choice Requires="x14">
            <control shapeId="3397" r:id="rId211" name="Check Box 325">
              <controlPr defaultSize="0" autoFill="0" autoLine="0" autoPict="0">
                <anchor moveWithCells="1">
                  <from>
                    <xdr:col>7</xdr:col>
                    <xdr:colOff>57150</xdr:colOff>
                    <xdr:row>138</xdr:row>
                    <xdr:rowOff>38100</xdr:rowOff>
                  </from>
                  <to>
                    <xdr:col>7</xdr:col>
                    <xdr:colOff>276225</xdr:colOff>
                    <xdr:row>138</xdr:row>
                    <xdr:rowOff>190500</xdr:rowOff>
                  </to>
                </anchor>
              </controlPr>
            </control>
          </mc:Choice>
        </mc:AlternateContent>
        <mc:AlternateContent xmlns:mc="http://schemas.openxmlformats.org/markup-compatibility/2006">
          <mc:Choice Requires="x14">
            <control shapeId="3398" r:id="rId212" name="Check Box 326">
              <controlPr defaultSize="0" autoFill="0" autoLine="0" autoPict="0">
                <anchor moveWithCells="1">
                  <from>
                    <xdr:col>7</xdr:col>
                    <xdr:colOff>57150</xdr:colOff>
                    <xdr:row>139</xdr:row>
                    <xdr:rowOff>38100</xdr:rowOff>
                  </from>
                  <to>
                    <xdr:col>7</xdr:col>
                    <xdr:colOff>276225</xdr:colOff>
                    <xdr:row>139</xdr:row>
                    <xdr:rowOff>190500</xdr:rowOff>
                  </to>
                </anchor>
              </controlPr>
            </control>
          </mc:Choice>
        </mc:AlternateContent>
        <mc:AlternateContent xmlns:mc="http://schemas.openxmlformats.org/markup-compatibility/2006">
          <mc:Choice Requires="x14">
            <control shapeId="3399" r:id="rId213" name="Check Box 327">
              <controlPr defaultSize="0" autoFill="0" autoLine="0" autoPict="0">
                <anchor moveWithCells="1">
                  <from>
                    <xdr:col>7</xdr:col>
                    <xdr:colOff>57150</xdr:colOff>
                    <xdr:row>144</xdr:row>
                    <xdr:rowOff>38100</xdr:rowOff>
                  </from>
                  <to>
                    <xdr:col>7</xdr:col>
                    <xdr:colOff>276225</xdr:colOff>
                    <xdr:row>144</xdr:row>
                    <xdr:rowOff>190500</xdr:rowOff>
                  </to>
                </anchor>
              </controlPr>
            </control>
          </mc:Choice>
        </mc:AlternateContent>
        <mc:AlternateContent xmlns:mc="http://schemas.openxmlformats.org/markup-compatibility/2006">
          <mc:Choice Requires="x14">
            <control shapeId="3400" r:id="rId214" name="Check Box 328">
              <controlPr defaultSize="0" autoFill="0" autoLine="0" autoPict="0">
                <anchor moveWithCells="1">
                  <from>
                    <xdr:col>7</xdr:col>
                    <xdr:colOff>57150</xdr:colOff>
                    <xdr:row>145</xdr:row>
                    <xdr:rowOff>38100</xdr:rowOff>
                  </from>
                  <to>
                    <xdr:col>7</xdr:col>
                    <xdr:colOff>276225</xdr:colOff>
                    <xdr:row>145</xdr:row>
                    <xdr:rowOff>190500</xdr:rowOff>
                  </to>
                </anchor>
              </controlPr>
            </control>
          </mc:Choice>
        </mc:AlternateContent>
        <mc:AlternateContent xmlns:mc="http://schemas.openxmlformats.org/markup-compatibility/2006">
          <mc:Choice Requires="x14">
            <control shapeId="3401" r:id="rId215" name="Check Box 329">
              <controlPr defaultSize="0" autoFill="0" autoLine="0" autoPict="0">
                <anchor moveWithCells="1">
                  <from>
                    <xdr:col>7</xdr:col>
                    <xdr:colOff>57150</xdr:colOff>
                    <xdr:row>150</xdr:row>
                    <xdr:rowOff>38100</xdr:rowOff>
                  </from>
                  <to>
                    <xdr:col>7</xdr:col>
                    <xdr:colOff>276225</xdr:colOff>
                    <xdr:row>150</xdr:row>
                    <xdr:rowOff>190500</xdr:rowOff>
                  </to>
                </anchor>
              </controlPr>
            </control>
          </mc:Choice>
        </mc:AlternateContent>
        <mc:AlternateContent xmlns:mc="http://schemas.openxmlformats.org/markup-compatibility/2006">
          <mc:Choice Requires="x14">
            <control shapeId="3402" r:id="rId216" name="Check Box 330">
              <controlPr defaultSize="0" autoFill="0" autoLine="0" autoPict="0">
                <anchor moveWithCells="1">
                  <from>
                    <xdr:col>7</xdr:col>
                    <xdr:colOff>57150</xdr:colOff>
                    <xdr:row>151</xdr:row>
                    <xdr:rowOff>38100</xdr:rowOff>
                  </from>
                  <to>
                    <xdr:col>7</xdr:col>
                    <xdr:colOff>276225</xdr:colOff>
                    <xdr:row>151</xdr:row>
                    <xdr:rowOff>190500</xdr:rowOff>
                  </to>
                </anchor>
              </controlPr>
            </control>
          </mc:Choice>
        </mc:AlternateContent>
        <mc:AlternateContent xmlns:mc="http://schemas.openxmlformats.org/markup-compatibility/2006">
          <mc:Choice Requires="x14">
            <control shapeId="3403" r:id="rId217" name="Check Box 331">
              <controlPr defaultSize="0" autoFill="0" autoLine="0" autoPict="0">
                <anchor moveWithCells="1">
                  <from>
                    <xdr:col>15</xdr:col>
                    <xdr:colOff>190500</xdr:colOff>
                    <xdr:row>159</xdr:row>
                    <xdr:rowOff>19050</xdr:rowOff>
                  </from>
                  <to>
                    <xdr:col>16</xdr:col>
                    <xdr:colOff>152400</xdr:colOff>
                    <xdr:row>159</xdr:row>
                    <xdr:rowOff>209550</xdr:rowOff>
                  </to>
                </anchor>
              </controlPr>
            </control>
          </mc:Choice>
        </mc:AlternateContent>
        <mc:AlternateContent xmlns:mc="http://schemas.openxmlformats.org/markup-compatibility/2006">
          <mc:Choice Requires="x14">
            <control shapeId="3404" r:id="rId218" name="Check Box 332">
              <controlPr defaultSize="0" autoFill="0" autoLine="0" autoPict="0">
                <anchor moveWithCells="1">
                  <from>
                    <xdr:col>15</xdr:col>
                    <xdr:colOff>190500</xdr:colOff>
                    <xdr:row>160</xdr:row>
                    <xdr:rowOff>19050</xdr:rowOff>
                  </from>
                  <to>
                    <xdr:col>16</xdr:col>
                    <xdr:colOff>152400</xdr:colOff>
                    <xdr:row>160</xdr:row>
                    <xdr:rowOff>209550</xdr:rowOff>
                  </to>
                </anchor>
              </controlPr>
            </control>
          </mc:Choice>
        </mc:AlternateContent>
        <mc:AlternateContent xmlns:mc="http://schemas.openxmlformats.org/markup-compatibility/2006">
          <mc:Choice Requires="x14">
            <control shapeId="3405" r:id="rId219" name="Check Box 333">
              <controlPr defaultSize="0" autoFill="0" autoLine="0" autoPict="0">
                <anchor moveWithCells="1">
                  <from>
                    <xdr:col>15</xdr:col>
                    <xdr:colOff>190500</xdr:colOff>
                    <xdr:row>161</xdr:row>
                    <xdr:rowOff>19050</xdr:rowOff>
                  </from>
                  <to>
                    <xdr:col>16</xdr:col>
                    <xdr:colOff>152400</xdr:colOff>
                    <xdr:row>161</xdr:row>
                    <xdr:rowOff>209550</xdr:rowOff>
                  </to>
                </anchor>
              </controlPr>
            </control>
          </mc:Choice>
        </mc:AlternateContent>
        <mc:AlternateContent xmlns:mc="http://schemas.openxmlformats.org/markup-compatibility/2006">
          <mc:Choice Requires="x14">
            <control shapeId="3406" r:id="rId220" name="Check Box 334">
              <controlPr defaultSize="0" autoFill="0" autoLine="0" autoPict="0">
                <anchor moveWithCells="1">
                  <from>
                    <xdr:col>15</xdr:col>
                    <xdr:colOff>190500</xdr:colOff>
                    <xdr:row>162</xdr:row>
                    <xdr:rowOff>19050</xdr:rowOff>
                  </from>
                  <to>
                    <xdr:col>16</xdr:col>
                    <xdr:colOff>152400</xdr:colOff>
                    <xdr:row>162</xdr:row>
                    <xdr:rowOff>209550</xdr:rowOff>
                  </to>
                </anchor>
              </controlPr>
            </control>
          </mc:Choice>
        </mc:AlternateContent>
        <mc:AlternateContent xmlns:mc="http://schemas.openxmlformats.org/markup-compatibility/2006">
          <mc:Choice Requires="x14">
            <control shapeId="3407" r:id="rId221" name="Check Box 335">
              <controlPr defaultSize="0" autoFill="0" autoLine="0" autoPict="0">
                <anchor moveWithCells="1">
                  <from>
                    <xdr:col>15</xdr:col>
                    <xdr:colOff>190500</xdr:colOff>
                    <xdr:row>163</xdr:row>
                    <xdr:rowOff>19050</xdr:rowOff>
                  </from>
                  <to>
                    <xdr:col>16</xdr:col>
                    <xdr:colOff>152400</xdr:colOff>
                    <xdr:row>163</xdr:row>
                    <xdr:rowOff>209550</xdr:rowOff>
                  </to>
                </anchor>
              </controlPr>
            </control>
          </mc:Choice>
        </mc:AlternateContent>
        <mc:AlternateContent xmlns:mc="http://schemas.openxmlformats.org/markup-compatibility/2006">
          <mc:Choice Requires="x14">
            <control shapeId="3408" r:id="rId222" name="Check Box 336">
              <controlPr defaultSize="0" autoFill="0" autoLine="0" autoPict="0">
                <anchor moveWithCells="1">
                  <from>
                    <xdr:col>15</xdr:col>
                    <xdr:colOff>190500</xdr:colOff>
                    <xdr:row>164</xdr:row>
                    <xdr:rowOff>123825</xdr:rowOff>
                  </from>
                  <to>
                    <xdr:col>16</xdr:col>
                    <xdr:colOff>152400</xdr:colOff>
                    <xdr:row>164</xdr:row>
                    <xdr:rowOff>314325</xdr:rowOff>
                  </to>
                </anchor>
              </controlPr>
            </control>
          </mc:Choice>
        </mc:AlternateContent>
        <mc:AlternateContent xmlns:mc="http://schemas.openxmlformats.org/markup-compatibility/2006">
          <mc:Choice Requires="x14">
            <control shapeId="3409" r:id="rId223" name="Check Box 337">
              <controlPr defaultSize="0" autoFill="0" autoLine="0" autoPict="0">
                <anchor moveWithCells="1">
                  <from>
                    <xdr:col>15</xdr:col>
                    <xdr:colOff>190500</xdr:colOff>
                    <xdr:row>165</xdr:row>
                    <xdr:rowOff>19050</xdr:rowOff>
                  </from>
                  <to>
                    <xdr:col>16</xdr:col>
                    <xdr:colOff>152400</xdr:colOff>
                    <xdr:row>165</xdr:row>
                    <xdr:rowOff>209550</xdr:rowOff>
                  </to>
                </anchor>
              </controlPr>
            </control>
          </mc:Choice>
        </mc:AlternateContent>
        <mc:AlternateContent xmlns:mc="http://schemas.openxmlformats.org/markup-compatibility/2006">
          <mc:Choice Requires="x14">
            <control shapeId="3410" r:id="rId224" name="Check Box 338">
              <controlPr defaultSize="0" autoFill="0" autoLine="0" autoPict="0">
                <anchor moveWithCells="1">
                  <from>
                    <xdr:col>15</xdr:col>
                    <xdr:colOff>190500</xdr:colOff>
                    <xdr:row>166</xdr:row>
                    <xdr:rowOff>19050</xdr:rowOff>
                  </from>
                  <to>
                    <xdr:col>16</xdr:col>
                    <xdr:colOff>152400</xdr:colOff>
                    <xdr:row>166</xdr:row>
                    <xdr:rowOff>209550</xdr:rowOff>
                  </to>
                </anchor>
              </controlPr>
            </control>
          </mc:Choice>
        </mc:AlternateContent>
        <mc:AlternateContent xmlns:mc="http://schemas.openxmlformats.org/markup-compatibility/2006">
          <mc:Choice Requires="x14">
            <control shapeId="3411" r:id="rId225" name="Check Box 339">
              <controlPr defaultSize="0" autoFill="0" autoLine="0" autoPict="0">
                <anchor moveWithCells="1">
                  <from>
                    <xdr:col>15</xdr:col>
                    <xdr:colOff>190500</xdr:colOff>
                    <xdr:row>167</xdr:row>
                    <xdr:rowOff>19050</xdr:rowOff>
                  </from>
                  <to>
                    <xdr:col>16</xdr:col>
                    <xdr:colOff>152400</xdr:colOff>
                    <xdr:row>167</xdr:row>
                    <xdr:rowOff>209550</xdr:rowOff>
                  </to>
                </anchor>
              </controlPr>
            </control>
          </mc:Choice>
        </mc:AlternateContent>
        <mc:AlternateContent xmlns:mc="http://schemas.openxmlformats.org/markup-compatibility/2006">
          <mc:Choice Requires="x14">
            <control shapeId="3412" r:id="rId226" name="Check Box 340">
              <controlPr defaultSize="0" autoFill="0" autoLine="0" autoPict="0">
                <anchor moveWithCells="1">
                  <from>
                    <xdr:col>15</xdr:col>
                    <xdr:colOff>190500</xdr:colOff>
                    <xdr:row>168</xdr:row>
                    <xdr:rowOff>123825</xdr:rowOff>
                  </from>
                  <to>
                    <xdr:col>16</xdr:col>
                    <xdr:colOff>152400</xdr:colOff>
                    <xdr:row>168</xdr:row>
                    <xdr:rowOff>314325</xdr:rowOff>
                  </to>
                </anchor>
              </controlPr>
            </control>
          </mc:Choice>
        </mc:AlternateContent>
        <mc:AlternateContent xmlns:mc="http://schemas.openxmlformats.org/markup-compatibility/2006">
          <mc:Choice Requires="x14">
            <control shapeId="3413" r:id="rId227" name="Check Box 341">
              <controlPr defaultSize="0" autoFill="0" autoLine="0" autoPict="0">
                <anchor moveWithCells="1">
                  <from>
                    <xdr:col>15</xdr:col>
                    <xdr:colOff>190500</xdr:colOff>
                    <xdr:row>169</xdr:row>
                    <xdr:rowOff>19050</xdr:rowOff>
                  </from>
                  <to>
                    <xdr:col>16</xdr:col>
                    <xdr:colOff>152400</xdr:colOff>
                    <xdr:row>169</xdr:row>
                    <xdr:rowOff>209550</xdr:rowOff>
                  </to>
                </anchor>
              </controlPr>
            </control>
          </mc:Choice>
        </mc:AlternateContent>
        <mc:AlternateContent xmlns:mc="http://schemas.openxmlformats.org/markup-compatibility/2006">
          <mc:Choice Requires="x14">
            <control shapeId="3414" r:id="rId228" name="Check Box 342">
              <controlPr defaultSize="0" autoFill="0" autoLine="0" autoPict="0">
                <anchor moveWithCells="1">
                  <from>
                    <xdr:col>15</xdr:col>
                    <xdr:colOff>190500</xdr:colOff>
                    <xdr:row>170</xdr:row>
                    <xdr:rowOff>19050</xdr:rowOff>
                  </from>
                  <to>
                    <xdr:col>16</xdr:col>
                    <xdr:colOff>152400</xdr:colOff>
                    <xdr:row>170</xdr:row>
                    <xdr:rowOff>209550</xdr:rowOff>
                  </to>
                </anchor>
              </controlPr>
            </control>
          </mc:Choice>
        </mc:AlternateContent>
        <mc:AlternateContent xmlns:mc="http://schemas.openxmlformats.org/markup-compatibility/2006">
          <mc:Choice Requires="x14">
            <control shapeId="3415" r:id="rId229" name="Check Box 343">
              <controlPr defaultSize="0" autoFill="0" autoLine="0" autoPict="0">
                <anchor moveWithCells="1">
                  <from>
                    <xdr:col>15</xdr:col>
                    <xdr:colOff>190500</xdr:colOff>
                    <xdr:row>171</xdr:row>
                    <xdr:rowOff>123825</xdr:rowOff>
                  </from>
                  <to>
                    <xdr:col>16</xdr:col>
                    <xdr:colOff>152400</xdr:colOff>
                    <xdr:row>171</xdr:row>
                    <xdr:rowOff>314325</xdr:rowOff>
                  </to>
                </anchor>
              </controlPr>
            </control>
          </mc:Choice>
        </mc:AlternateContent>
        <mc:AlternateContent xmlns:mc="http://schemas.openxmlformats.org/markup-compatibility/2006">
          <mc:Choice Requires="x14">
            <control shapeId="3416" r:id="rId230" name="Check Box 344">
              <controlPr defaultSize="0" autoFill="0" autoLine="0" autoPict="0">
                <anchor moveWithCells="1">
                  <from>
                    <xdr:col>15</xdr:col>
                    <xdr:colOff>190500</xdr:colOff>
                    <xdr:row>172</xdr:row>
                    <xdr:rowOff>19050</xdr:rowOff>
                  </from>
                  <to>
                    <xdr:col>16</xdr:col>
                    <xdr:colOff>152400</xdr:colOff>
                    <xdr:row>172</xdr:row>
                    <xdr:rowOff>209550</xdr:rowOff>
                  </to>
                </anchor>
              </controlPr>
            </control>
          </mc:Choice>
        </mc:AlternateContent>
        <mc:AlternateContent xmlns:mc="http://schemas.openxmlformats.org/markup-compatibility/2006">
          <mc:Choice Requires="x14">
            <control shapeId="3417" r:id="rId231" name="Check Box 345">
              <controlPr defaultSize="0" autoFill="0" autoLine="0" autoPict="0">
                <anchor moveWithCells="1">
                  <from>
                    <xdr:col>15</xdr:col>
                    <xdr:colOff>190500</xdr:colOff>
                    <xdr:row>173</xdr:row>
                    <xdr:rowOff>200025</xdr:rowOff>
                  </from>
                  <to>
                    <xdr:col>16</xdr:col>
                    <xdr:colOff>152400</xdr:colOff>
                    <xdr:row>174</xdr:row>
                    <xdr:rowOff>161925</xdr:rowOff>
                  </to>
                </anchor>
              </controlPr>
            </control>
          </mc:Choice>
        </mc:AlternateContent>
        <mc:AlternateContent xmlns:mc="http://schemas.openxmlformats.org/markup-compatibility/2006">
          <mc:Choice Requires="x14">
            <control shapeId="3418" r:id="rId232" name="Check Box 346">
              <controlPr defaultSize="0" autoFill="0" autoLine="0" autoPict="0">
                <anchor moveWithCells="1">
                  <from>
                    <xdr:col>17</xdr:col>
                    <xdr:colOff>190500</xdr:colOff>
                    <xdr:row>159</xdr:row>
                    <xdr:rowOff>19050</xdr:rowOff>
                  </from>
                  <to>
                    <xdr:col>18</xdr:col>
                    <xdr:colOff>152400</xdr:colOff>
                    <xdr:row>159</xdr:row>
                    <xdr:rowOff>209550</xdr:rowOff>
                  </to>
                </anchor>
              </controlPr>
            </control>
          </mc:Choice>
        </mc:AlternateContent>
        <mc:AlternateContent xmlns:mc="http://schemas.openxmlformats.org/markup-compatibility/2006">
          <mc:Choice Requires="x14">
            <control shapeId="3419" r:id="rId233" name="Check Box 347">
              <controlPr defaultSize="0" autoFill="0" autoLine="0" autoPict="0">
                <anchor moveWithCells="1">
                  <from>
                    <xdr:col>17</xdr:col>
                    <xdr:colOff>190500</xdr:colOff>
                    <xdr:row>160</xdr:row>
                    <xdr:rowOff>19050</xdr:rowOff>
                  </from>
                  <to>
                    <xdr:col>18</xdr:col>
                    <xdr:colOff>152400</xdr:colOff>
                    <xdr:row>160</xdr:row>
                    <xdr:rowOff>209550</xdr:rowOff>
                  </to>
                </anchor>
              </controlPr>
            </control>
          </mc:Choice>
        </mc:AlternateContent>
        <mc:AlternateContent xmlns:mc="http://schemas.openxmlformats.org/markup-compatibility/2006">
          <mc:Choice Requires="x14">
            <control shapeId="3420" r:id="rId234" name="Check Box 348">
              <controlPr defaultSize="0" autoFill="0" autoLine="0" autoPict="0">
                <anchor moveWithCells="1">
                  <from>
                    <xdr:col>17</xdr:col>
                    <xdr:colOff>190500</xdr:colOff>
                    <xdr:row>161</xdr:row>
                    <xdr:rowOff>19050</xdr:rowOff>
                  </from>
                  <to>
                    <xdr:col>18</xdr:col>
                    <xdr:colOff>152400</xdr:colOff>
                    <xdr:row>161</xdr:row>
                    <xdr:rowOff>209550</xdr:rowOff>
                  </to>
                </anchor>
              </controlPr>
            </control>
          </mc:Choice>
        </mc:AlternateContent>
        <mc:AlternateContent xmlns:mc="http://schemas.openxmlformats.org/markup-compatibility/2006">
          <mc:Choice Requires="x14">
            <control shapeId="3421" r:id="rId235" name="Check Box 349">
              <controlPr defaultSize="0" autoFill="0" autoLine="0" autoPict="0">
                <anchor moveWithCells="1">
                  <from>
                    <xdr:col>17</xdr:col>
                    <xdr:colOff>190500</xdr:colOff>
                    <xdr:row>162</xdr:row>
                    <xdr:rowOff>19050</xdr:rowOff>
                  </from>
                  <to>
                    <xdr:col>18</xdr:col>
                    <xdr:colOff>152400</xdr:colOff>
                    <xdr:row>162</xdr:row>
                    <xdr:rowOff>209550</xdr:rowOff>
                  </to>
                </anchor>
              </controlPr>
            </control>
          </mc:Choice>
        </mc:AlternateContent>
        <mc:AlternateContent xmlns:mc="http://schemas.openxmlformats.org/markup-compatibility/2006">
          <mc:Choice Requires="x14">
            <control shapeId="3422" r:id="rId236" name="Check Box 350">
              <controlPr defaultSize="0" autoFill="0" autoLine="0" autoPict="0">
                <anchor moveWithCells="1">
                  <from>
                    <xdr:col>17</xdr:col>
                    <xdr:colOff>190500</xdr:colOff>
                    <xdr:row>163</xdr:row>
                    <xdr:rowOff>19050</xdr:rowOff>
                  </from>
                  <to>
                    <xdr:col>18</xdr:col>
                    <xdr:colOff>152400</xdr:colOff>
                    <xdr:row>163</xdr:row>
                    <xdr:rowOff>209550</xdr:rowOff>
                  </to>
                </anchor>
              </controlPr>
            </control>
          </mc:Choice>
        </mc:AlternateContent>
        <mc:AlternateContent xmlns:mc="http://schemas.openxmlformats.org/markup-compatibility/2006">
          <mc:Choice Requires="x14">
            <control shapeId="3423" r:id="rId237" name="Check Box 351">
              <controlPr defaultSize="0" autoFill="0" autoLine="0" autoPict="0">
                <anchor moveWithCells="1">
                  <from>
                    <xdr:col>17</xdr:col>
                    <xdr:colOff>190500</xdr:colOff>
                    <xdr:row>164</xdr:row>
                    <xdr:rowOff>123825</xdr:rowOff>
                  </from>
                  <to>
                    <xdr:col>18</xdr:col>
                    <xdr:colOff>152400</xdr:colOff>
                    <xdr:row>164</xdr:row>
                    <xdr:rowOff>314325</xdr:rowOff>
                  </to>
                </anchor>
              </controlPr>
            </control>
          </mc:Choice>
        </mc:AlternateContent>
        <mc:AlternateContent xmlns:mc="http://schemas.openxmlformats.org/markup-compatibility/2006">
          <mc:Choice Requires="x14">
            <control shapeId="3424" r:id="rId238" name="Check Box 352">
              <controlPr defaultSize="0" autoFill="0" autoLine="0" autoPict="0">
                <anchor moveWithCells="1">
                  <from>
                    <xdr:col>17</xdr:col>
                    <xdr:colOff>190500</xdr:colOff>
                    <xdr:row>165</xdr:row>
                    <xdr:rowOff>19050</xdr:rowOff>
                  </from>
                  <to>
                    <xdr:col>18</xdr:col>
                    <xdr:colOff>152400</xdr:colOff>
                    <xdr:row>165</xdr:row>
                    <xdr:rowOff>209550</xdr:rowOff>
                  </to>
                </anchor>
              </controlPr>
            </control>
          </mc:Choice>
        </mc:AlternateContent>
        <mc:AlternateContent xmlns:mc="http://schemas.openxmlformats.org/markup-compatibility/2006">
          <mc:Choice Requires="x14">
            <control shapeId="3425" r:id="rId239" name="Check Box 353">
              <controlPr defaultSize="0" autoFill="0" autoLine="0" autoPict="0">
                <anchor moveWithCells="1">
                  <from>
                    <xdr:col>17</xdr:col>
                    <xdr:colOff>190500</xdr:colOff>
                    <xdr:row>166</xdr:row>
                    <xdr:rowOff>19050</xdr:rowOff>
                  </from>
                  <to>
                    <xdr:col>18</xdr:col>
                    <xdr:colOff>152400</xdr:colOff>
                    <xdr:row>166</xdr:row>
                    <xdr:rowOff>209550</xdr:rowOff>
                  </to>
                </anchor>
              </controlPr>
            </control>
          </mc:Choice>
        </mc:AlternateContent>
        <mc:AlternateContent xmlns:mc="http://schemas.openxmlformats.org/markup-compatibility/2006">
          <mc:Choice Requires="x14">
            <control shapeId="3426" r:id="rId240" name="Check Box 354">
              <controlPr defaultSize="0" autoFill="0" autoLine="0" autoPict="0">
                <anchor moveWithCells="1">
                  <from>
                    <xdr:col>17</xdr:col>
                    <xdr:colOff>190500</xdr:colOff>
                    <xdr:row>167</xdr:row>
                    <xdr:rowOff>19050</xdr:rowOff>
                  </from>
                  <to>
                    <xdr:col>18</xdr:col>
                    <xdr:colOff>152400</xdr:colOff>
                    <xdr:row>167</xdr:row>
                    <xdr:rowOff>209550</xdr:rowOff>
                  </to>
                </anchor>
              </controlPr>
            </control>
          </mc:Choice>
        </mc:AlternateContent>
        <mc:AlternateContent xmlns:mc="http://schemas.openxmlformats.org/markup-compatibility/2006">
          <mc:Choice Requires="x14">
            <control shapeId="3427" r:id="rId241" name="Check Box 355">
              <controlPr defaultSize="0" autoFill="0" autoLine="0" autoPict="0">
                <anchor moveWithCells="1">
                  <from>
                    <xdr:col>17</xdr:col>
                    <xdr:colOff>190500</xdr:colOff>
                    <xdr:row>168</xdr:row>
                    <xdr:rowOff>123825</xdr:rowOff>
                  </from>
                  <to>
                    <xdr:col>18</xdr:col>
                    <xdr:colOff>152400</xdr:colOff>
                    <xdr:row>168</xdr:row>
                    <xdr:rowOff>314325</xdr:rowOff>
                  </to>
                </anchor>
              </controlPr>
            </control>
          </mc:Choice>
        </mc:AlternateContent>
        <mc:AlternateContent xmlns:mc="http://schemas.openxmlformats.org/markup-compatibility/2006">
          <mc:Choice Requires="x14">
            <control shapeId="3428" r:id="rId242" name="Check Box 356">
              <controlPr defaultSize="0" autoFill="0" autoLine="0" autoPict="0">
                <anchor moveWithCells="1">
                  <from>
                    <xdr:col>17</xdr:col>
                    <xdr:colOff>190500</xdr:colOff>
                    <xdr:row>169</xdr:row>
                    <xdr:rowOff>19050</xdr:rowOff>
                  </from>
                  <to>
                    <xdr:col>18</xdr:col>
                    <xdr:colOff>152400</xdr:colOff>
                    <xdr:row>169</xdr:row>
                    <xdr:rowOff>209550</xdr:rowOff>
                  </to>
                </anchor>
              </controlPr>
            </control>
          </mc:Choice>
        </mc:AlternateContent>
        <mc:AlternateContent xmlns:mc="http://schemas.openxmlformats.org/markup-compatibility/2006">
          <mc:Choice Requires="x14">
            <control shapeId="3429" r:id="rId243" name="Check Box 357">
              <controlPr defaultSize="0" autoFill="0" autoLine="0" autoPict="0">
                <anchor moveWithCells="1">
                  <from>
                    <xdr:col>17</xdr:col>
                    <xdr:colOff>190500</xdr:colOff>
                    <xdr:row>170</xdr:row>
                    <xdr:rowOff>19050</xdr:rowOff>
                  </from>
                  <to>
                    <xdr:col>18</xdr:col>
                    <xdr:colOff>152400</xdr:colOff>
                    <xdr:row>170</xdr:row>
                    <xdr:rowOff>209550</xdr:rowOff>
                  </to>
                </anchor>
              </controlPr>
            </control>
          </mc:Choice>
        </mc:AlternateContent>
        <mc:AlternateContent xmlns:mc="http://schemas.openxmlformats.org/markup-compatibility/2006">
          <mc:Choice Requires="x14">
            <control shapeId="3430" r:id="rId244" name="Check Box 358">
              <controlPr defaultSize="0" autoFill="0" autoLine="0" autoPict="0">
                <anchor moveWithCells="1">
                  <from>
                    <xdr:col>17</xdr:col>
                    <xdr:colOff>190500</xdr:colOff>
                    <xdr:row>171</xdr:row>
                    <xdr:rowOff>123825</xdr:rowOff>
                  </from>
                  <to>
                    <xdr:col>18</xdr:col>
                    <xdr:colOff>152400</xdr:colOff>
                    <xdr:row>171</xdr:row>
                    <xdr:rowOff>314325</xdr:rowOff>
                  </to>
                </anchor>
              </controlPr>
            </control>
          </mc:Choice>
        </mc:AlternateContent>
        <mc:AlternateContent xmlns:mc="http://schemas.openxmlformats.org/markup-compatibility/2006">
          <mc:Choice Requires="x14">
            <control shapeId="3431" r:id="rId245" name="Check Box 359">
              <controlPr defaultSize="0" autoFill="0" autoLine="0" autoPict="0">
                <anchor moveWithCells="1">
                  <from>
                    <xdr:col>17</xdr:col>
                    <xdr:colOff>190500</xdr:colOff>
                    <xdr:row>172</xdr:row>
                    <xdr:rowOff>19050</xdr:rowOff>
                  </from>
                  <to>
                    <xdr:col>18</xdr:col>
                    <xdr:colOff>152400</xdr:colOff>
                    <xdr:row>172</xdr:row>
                    <xdr:rowOff>209550</xdr:rowOff>
                  </to>
                </anchor>
              </controlPr>
            </control>
          </mc:Choice>
        </mc:AlternateContent>
        <mc:AlternateContent xmlns:mc="http://schemas.openxmlformats.org/markup-compatibility/2006">
          <mc:Choice Requires="x14">
            <control shapeId="3432" r:id="rId246" name="Check Box 360">
              <controlPr defaultSize="0" autoFill="0" autoLine="0" autoPict="0">
                <anchor moveWithCells="1">
                  <from>
                    <xdr:col>17</xdr:col>
                    <xdr:colOff>190500</xdr:colOff>
                    <xdr:row>173</xdr:row>
                    <xdr:rowOff>200025</xdr:rowOff>
                  </from>
                  <to>
                    <xdr:col>18</xdr:col>
                    <xdr:colOff>152400</xdr:colOff>
                    <xdr:row>174</xdr:row>
                    <xdr:rowOff>161925</xdr:rowOff>
                  </to>
                </anchor>
              </controlPr>
            </control>
          </mc:Choice>
        </mc:AlternateContent>
        <mc:AlternateContent xmlns:mc="http://schemas.openxmlformats.org/markup-compatibility/2006">
          <mc:Choice Requires="x14">
            <control shapeId="3433" r:id="rId247" name="Check Box 361">
              <controlPr defaultSize="0" autoFill="0" autoLine="0" autoPict="0">
                <anchor moveWithCells="1">
                  <from>
                    <xdr:col>19</xdr:col>
                    <xdr:colOff>190500</xdr:colOff>
                    <xdr:row>159</xdr:row>
                    <xdr:rowOff>19050</xdr:rowOff>
                  </from>
                  <to>
                    <xdr:col>20</xdr:col>
                    <xdr:colOff>152400</xdr:colOff>
                    <xdr:row>159</xdr:row>
                    <xdr:rowOff>209550</xdr:rowOff>
                  </to>
                </anchor>
              </controlPr>
            </control>
          </mc:Choice>
        </mc:AlternateContent>
        <mc:AlternateContent xmlns:mc="http://schemas.openxmlformats.org/markup-compatibility/2006">
          <mc:Choice Requires="x14">
            <control shapeId="3434" r:id="rId248" name="Check Box 362">
              <controlPr defaultSize="0" autoFill="0" autoLine="0" autoPict="0">
                <anchor moveWithCells="1">
                  <from>
                    <xdr:col>19</xdr:col>
                    <xdr:colOff>190500</xdr:colOff>
                    <xdr:row>160</xdr:row>
                    <xdr:rowOff>19050</xdr:rowOff>
                  </from>
                  <to>
                    <xdr:col>20</xdr:col>
                    <xdr:colOff>152400</xdr:colOff>
                    <xdr:row>160</xdr:row>
                    <xdr:rowOff>209550</xdr:rowOff>
                  </to>
                </anchor>
              </controlPr>
            </control>
          </mc:Choice>
        </mc:AlternateContent>
        <mc:AlternateContent xmlns:mc="http://schemas.openxmlformats.org/markup-compatibility/2006">
          <mc:Choice Requires="x14">
            <control shapeId="3435" r:id="rId249" name="Check Box 363">
              <controlPr defaultSize="0" autoFill="0" autoLine="0" autoPict="0">
                <anchor moveWithCells="1">
                  <from>
                    <xdr:col>19</xdr:col>
                    <xdr:colOff>190500</xdr:colOff>
                    <xdr:row>161</xdr:row>
                    <xdr:rowOff>19050</xdr:rowOff>
                  </from>
                  <to>
                    <xdr:col>20</xdr:col>
                    <xdr:colOff>152400</xdr:colOff>
                    <xdr:row>161</xdr:row>
                    <xdr:rowOff>209550</xdr:rowOff>
                  </to>
                </anchor>
              </controlPr>
            </control>
          </mc:Choice>
        </mc:AlternateContent>
        <mc:AlternateContent xmlns:mc="http://schemas.openxmlformats.org/markup-compatibility/2006">
          <mc:Choice Requires="x14">
            <control shapeId="3436" r:id="rId250" name="Check Box 364">
              <controlPr defaultSize="0" autoFill="0" autoLine="0" autoPict="0">
                <anchor moveWithCells="1">
                  <from>
                    <xdr:col>19</xdr:col>
                    <xdr:colOff>190500</xdr:colOff>
                    <xdr:row>162</xdr:row>
                    <xdr:rowOff>19050</xdr:rowOff>
                  </from>
                  <to>
                    <xdr:col>20</xdr:col>
                    <xdr:colOff>152400</xdr:colOff>
                    <xdr:row>162</xdr:row>
                    <xdr:rowOff>209550</xdr:rowOff>
                  </to>
                </anchor>
              </controlPr>
            </control>
          </mc:Choice>
        </mc:AlternateContent>
        <mc:AlternateContent xmlns:mc="http://schemas.openxmlformats.org/markup-compatibility/2006">
          <mc:Choice Requires="x14">
            <control shapeId="3437" r:id="rId251" name="Check Box 365">
              <controlPr defaultSize="0" autoFill="0" autoLine="0" autoPict="0">
                <anchor moveWithCells="1">
                  <from>
                    <xdr:col>19</xdr:col>
                    <xdr:colOff>190500</xdr:colOff>
                    <xdr:row>163</xdr:row>
                    <xdr:rowOff>19050</xdr:rowOff>
                  </from>
                  <to>
                    <xdr:col>20</xdr:col>
                    <xdr:colOff>152400</xdr:colOff>
                    <xdr:row>163</xdr:row>
                    <xdr:rowOff>209550</xdr:rowOff>
                  </to>
                </anchor>
              </controlPr>
            </control>
          </mc:Choice>
        </mc:AlternateContent>
        <mc:AlternateContent xmlns:mc="http://schemas.openxmlformats.org/markup-compatibility/2006">
          <mc:Choice Requires="x14">
            <control shapeId="3438" r:id="rId252" name="Check Box 366">
              <controlPr defaultSize="0" autoFill="0" autoLine="0" autoPict="0">
                <anchor moveWithCells="1">
                  <from>
                    <xdr:col>19</xdr:col>
                    <xdr:colOff>190500</xdr:colOff>
                    <xdr:row>164</xdr:row>
                    <xdr:rowOff>123825</xdr:rowOff>
                  </from>
                  <to>
                    <xdr:col>20</xdr:col>
                    <xdr:colOff>152400</xdr:colOff>
                    <xdr:row>164</xdr:row>
                    <xdr:rowOff>314325</xdr:rowOff>
                  </to>
                </anchor>
              </controlPr>
            </control>
          </mc:Choice>
        </mc:AlternateContent>
        <mc:AlternateContent xmlns:mc="http://schemas.openxmlformats.org/markup-compatibility/2006">
          <mc:Choice Requires="x14">
            <control shapeId="3439" r:id="rId253" name="Check Box 367">
              <controlPr defaultSize="0" autoFill="0" autoLine="0" autoPict="0">
                <anchor moveWithCells="1">
                  <from>
                    <xdr:col>19</xdr:col>
                    <xdr:colOff>190500</xdr:colOff>
                    <xdr:row>165</xdr:row>
                    <xdr:rowOff>19050</xdr:rowOff>
                  </from>
                  <to>
                    <xdr:col>20</xdr:col>
                    <xdr:colOff>152400</xdr:colOff>
                    <xdr:row>165</xdr:row>
                    <xdr:rowOff>209550</xdr:rowOff>
                  </to>
                </anchor>
              </controlPr>
            </control>
          </mc:Choice>
        </mc:AlternateContent>
        <mc:AlternateContent xmlns:mc="http://schemas.openxmlformats.org/markup-compatibility/2006">
          <mc:Choice Requires="x14">
            <control shapeId="3440" r:id="rId254" name="Check Box 368">
              <controlPr defaultSize="0" autoFill="0" autoLine="0" autoPict="0">
                <anchor moveWithCells="1">
                  <from>
                    <xdr:col>19</xdr:col>
                    <xdr:colOff>190500</xdr:colOff>
                    <xdr:row>166</xdr:row>
                    <xdr:rowOff>19050</xdr:rowOff>
                  </from>
                  <to>
                    <xdr:col>20</xdr:col>
                    <xdr:colOff>152400</xdr:colOff>
                    <xdr:row>166</xdr:row>
                    <xdr:rowOff>209550</xdr:rowOff>
                  </to>
                </anchor>
              </controlPr>
            </control>
          </mc:Choice>
        </mc:AlternateContent>
        <mc:AlternateContent xmlns:mc="http://schemas.openxmlformats.org/markup-compatibility/2006">
          <mc:Choice Requires="x14">
            <control shapeId="3441" r:id="rId255" name="Check Box 369">
              <controlPr defaultSize="0" autoFill="0" autoLine="0" autoPict="0">
                <anchor moveWithCells="1">
                  <from>
                    <xdr:col>19</xdr:col>
                    <xdr:colOff>190500</xdr:colOff>
                    <xdr:row>167</xdr:row>
                    <xdr:rowOff>19050</xdr:rowOff>
                  </from>
                  <to>
                    <xdr:col>20</xdr:col>
                    <xdr:colOff>152400</xdr:colOff>
                    <xdr:row>167</xdr:row>
                    <xdr:rowOff>209550</xdr:rowOff>
                  </to>
                </anchor>
              </controlPr>
            </control>
          </mc:Choice>
        </mc:AlternateContent>
        <mc:AlternateContent xmlns:mc="http://schemas.openxmlformats.org/markup-compatibility/2006">
          <mc:Choice Requires="x14">
            <control shapeId="3442" r:id="rId256" name="Check Box 370">
              <controlPr defaultSize="0" autoFill="0" autoLine="0" autoPict="0">
                <anchor moveWithCells="1">
                  <from>
                    <xdr:col>19</xdr:col>
                    <xdr:colOff>190500</xdr:colOff>
                    <xdr:row>168</xdr:row>
                    <xdr:rowOff>123825</xdr:rowOff>
                  </from>
                  <to>
                    <xdr:col>20</xdr:col>
                    <xdr:colOff>152400</xdr:colOff>
                    <xdr:row>168</xdr:row>
                    <xdr:rowOff>314325</xdr:rowOff>
                  </to>
                </anchor>
              </controlPr>
            </control>
          </mc:Choice>
        </mc:AlternateContent>
        <mc:AlternateContent xmlns:mc="http://schemas.openxmlformats.org/markup-compatibility/2006">
          <mc:Choice Requires="x14">
            <control shapeId="3443" r:id="rId257" name="Check Box 371">
              <controlPr defaultSize="0" autoFill="0" autoLine="0" autoPict="0">
                <anchor moveWithCells="1">
                  <from>
                    <xdr:col>19</xdr:col>
                    <xdr:colOff>190500</xdr:colOff>
                    <xdr:row>169</xdr:row>
                    <xdr:rowOff>19050</xdr:rowOff>
                  </from>
                  <to>
                    <xdr:col>20</xdr:col>
                    <xdr:colOff>152400</xdr:colOff>
                    <xdr:row>169</xdr:row>
                    <xdr:rowOff>209550</xdr:rowOff>
                  </to>
                </anchor>
              </controlPr>
            </control>
          </mc:Choice>
        </mc:AlternateContent>
        <mc:AlternateContent xmlns:mc="http://schemas.openxmlformats.org/markup-compatibility/2006">
          <mc:Choice Requires="x14">
            <control shapeId="3444" r:id="rId258" name="Check Box 372">
              <controlPr defaultSize="0" autoFill="0" autoLine="0" autoPict="0">
                <anchor moveWithCells="1">
                  <from>
                    <xdr:col>19</xdr:col>
                    <xdr:colOff>190500</xdr:colOff>
                    <xdr:row>170</xdr:row>
                    <xdr:rowOff>19050</xdr:rowOff>
                  </from>
                  <to>
                    <xdr:col>20</xdr:col>
                    <xdr:colOff>152400</xdr:colOff>
                    <xdr:row>170</xdr:row>
                    <xdr:rowOff>209550</xdr:rowOff>
                  </to>
                </anchor>
              </controlPr>
            </control>
          </mc:Choice>
        </mc:AlternateContent>
        <mc:AlternateContent xmlns:mc="http://schemas.openxmlformats.org/markup-compatibility/2006">
          <mc:Choice Requires="x14">
            <control shapeId="3445" r:id="rId259" name="Check Box 373">
              <controlPr defaultSize="0" autoFill="0" autoLine="0" autoPict="0">
                <anchor moveWithCells="1">
                  <from>
                    <xdr:col>19</xdr:col>
                    <xdr:colOff>190500</xdr:colOff>
                    <xdr:row>171</xdr:row>
                    <xdr:rowOff>123825</xdr:rowOff>
                  </from>
                  <to>
                    <xdr:col>20</xdr:col>
                    <xdr:colOff>152400</xdr:colOff>
                    <xdr:row>171</xdr:row>
                    <xdr:rowOff>314325</xdr:rowOff>
                  </to>
                </anchor>
              </controlPr>
            </control>
          </mc:Choice>
        </mc:AlternateContent>
        <mc:AlternateContent xmlns:mc="http://schemas.openxmlformats.org/markup-compatibility/2006">
          <mc:Choice Requires="x14">
            <control shapeId="3446" r:id="rId260" name="Check Box 374">
              <controlPr defaultSize="0" autoFill="0" autoLine="0" autoPict="0">
                <anchor moveWithCells="1">
                  <from>
                    <xdr:col>19</xdr:col>
                    <xdr:colOff>190500</xdr:colOff>
                    <xdr:row>172</xdr:row>
                    <xdr:rowOff>19050</xdr:rowOff>
                  </from>
                  <to>
                    <xdr:col>20</xdr:col>
                    <xdr:colOff>152400</xdr:colOff>
                    <xdr:row>172</xdr:row>
                    <xdr:rowOff>209550</xdr:rowOff>
                  </to>
                </anchor>
              </controlPr>
            </control>
          </mc:Choice>
        </mc:AlternateContent>
        <mc:AlternateContent xmlns:mc="http://schemas.openxmlformats.org/markup-compatibility/2006">
          <mc:Choice Requires="x14">
            <control shapeId="3447" r:id="rId261" name="Check Box 375">
              <controlPr defaultSize="0" autoFill="0" autoLine="0" autoPict="0">
                <anchor moveWithCells="1">
                  <from>
                    <xdr:col>19</xdr:col>
                    <xdr:colOff>190500</xdr:colOff>
                    <xdr:row>173</xdr:row>
                    <xdr:rowOff>200025</xdr:rowOff>
                  </from>
                  <to>
                    <xdr:col>20</xdr:col>
                    <xdr:colOff>152400</xdr:colOff>
                    <xdr:row>174</xdr:row>
                    <xdr:rowOff>161925</xdr:rowOff>
                  </to>
                </anchor>
              </controlPr>
            </control>
          </mc:Choice>
        </mc:AlternateContent>
        <mc:AlternateContent xmlns:mc="http://schemas.openxmlformats.org/markup-compatibility/2006">
          <mc:Choice Requires="x14">
            <control shapeId="3448" r:id="rId262" name="Check Box 376">
              <controlPr defaultSize="0" autoFill="0" autoLine="0" autoPict="0">
                <anchor moveWithCells="1">
                  <from>
                    <xdr:col>21</xdr:col>
                    <xdr:colOff>190500</xdr:colOff>
                    <xdr:row>159</xdr:row>
                    <xdr:rowOff>19050</xdr:rowOff>
                  </from>
                  <to>
                    <xdr:col>22</xdr:col>
                    <xdr:colOff>152400</xdr:colOff>
                    <xdr:row>159</xdr:row>
                    <xdr:rowOff>209550</xdr:rowOff>
                  </to>
                </anchor>
              </controlPr>
            </control>
          </mc:Choice>
        </mc:AlternateContent>
        <mc:AlternateContent xmlns:mc="http://schemas.openxmlformats.org/markup-compatibility/2006">
          <mc:Choice Requires="x14">
            <control shapeId="3449" r:id="rId263" name="Check Box 377">
              <controlPr defaultSize="0" autoFill="0" autoLine="0" autoPict="0">
                <anchor moveWithCells="1">
                  <from>
                    <xdr:col>21</xdr:col>
                    <xdr:colOff>190500</xdr:colOff>
                    <xdr:row>160</xdr:row>
                    <xdr:rowOff>19050</xdr:rowOff>
                  </from>
                  <to>
                    <xdr:col>22</xdr:col>
                    <xdr:colOff>152400</xdr:colOff>
                    <xdr:row>160</xdr:row>
                    <xdr:rowOff>209550</xdr:rowOff>
                  </to>
                </anchor>
              </controlPr>
            </control>
          </mc:Choice>
        </mc:AlternateContent>
        <mc:AlternateContent xmlns:mc="http://schemas.openxmlformats.org/markup-compatibility/2006">
          <mc:Choice Requires="x14">
            <control shapeId="3450" r:id="rId264" name="Check Box 378">
              <controlPr defaultSize="0" autoFill="0" autoLine="0" autoPict="0">
                <anchor moveWithCells="1">
                  <from>
                    <xdr:col>21</xdr:col>
                    <xdr:colOff>190500</xdr:colOff>
                    <xdr:row>161</xdr:row>
                    <xdr:rowOff>19050</xdr:rowOff>
                  </from>
                  <to>
                    <xdr:col>22</xdr:col>
                    <xdr:colOff>152400</xdr:colOff>
                    <xdr:row>161</xdr:row>
                    <xdr:rowOff>209550</xdr:rowOff>
                  </to>
                </anchor>
              </controlPr>
            </control>
          </mc:Choice>
        </mc:AlternateContent>
        <mc:AlternateContent xmlns:mc="http://schemas.openxmlformats.org/markup-compatibility/2006">
          <mc:Choice Requires="x14">
            <control shapeId="3451" r:id="rId265" name="Check Box 379">
              <controlPr defaultSize="0" autoFill="0" autoLine="0" autoPict="0">
                <anchor moveWithCells="1">
                  <from>
                    <xdr:col>21</xdr:col>
                    <xdr:colOff>190500</xdr:colOff>
                    <xdr:row>162</xdr:row>
                    <xdr:rowOff>19050</xdr:rowOff>
                  </from>
                  <to>
                    <xdr:col>22</xdr:col>
                    <xdr:colOff>152400</xdr:colOff>
                    <xdr:row>162</xdr:row>
                    <xdr:rowOff>209550</xdr:rowOff>
                  </to>
                </anchor>
              </controlPr>
            </control>
          </mc:Choice>
        </mc:AlternateContent>
        <mc:AlternateContent xmlns:mc="http://schemas.openxmlformats.org/markup-compatibility/2006">
          <mc:Choice Requires="x14">
            <control shapeId="3452" r:id="rId266" name="Check Box 380">
              <controlPr defaultSize="0" autoFill="0" autoLine="0" autoPict="0">
                <anchor moveWithCells="1">
                  <from>
                    <xdr:col>21</xdr:col>
                    <xdr:colOff>190500</xdr:colOff>
                    <xdr:row>163</xdr:row>
                    <xdr:rowOff>19050</xdr:rowOff>
                  </from>
                  <to>
                    <xdr:col>22</xdr:col>
                    <xdr:colOff>152400</xdr:colOff>
                    <xdr:row>163</xdr:row>
                    <xdr:rowOff>209550</xdr:rowOff>
                  </to>
                </anchor>
              </controlPr>
            </control>
          </mc:Choice>
        </mc:AlternateContent>
        <mc:AlternateContent xmlns:mc="http://schemas.openxmlformats.org/markup-compatibility/2006">
          <mc:Choice Requires="x14">
            <control shapeId="3453" r:id="rId267" name="Check Box 381">
              <controlPr defaultSize="0" autoFill="0" autoLine="0" autoPict="0">
                <anchor moveWithCells="1">
                  <from>
                    <xdr:col>21</xdr:col>
                    <xdr:colOff>190500</xdr:colOff>
                    <xdr:row>164</xdr:row>
                    <xdr:rowOff>123825</xdr:rowOff>
                  </from>
                  <to>
                    <xdr:col>22</xdr:col>
                    <xdr:colOff>152400</xdr:colOff>
                    <xdr:row>164</xdr:row>
                    <xdr:rowOff>314325</xdr:rowOff>
                  </to>
                </anchor>
              </controlPr>
            </control>
          </mc:Choice>
        </mc:AlternateContent>
        <mc:AlternateContent xmlns:mc="http://schemas.openxmlformats.org/markup-compatibility/2006">
          <mc:Choice Requires="x14">
            <control shapeId="3454" r:id="rId268" name="Check Box 382">
              <controlPr defaultSize="0" autoFill="0" autoLine="0" autoPict="0">
                <anchor moveWithCells="1">
                  <from>
                    <xdr:col>21</xdr:col>
                    <xdr:colOff>190500</xdr:colOff>
                    <xdr:row>165</xdr:row>
                    <xdr:rowOff>19050</xdr:rowOff>
                  </from>
                  <to>
                    <xdr:col>22</xdr:col>
                    <xdr:colOff>152400</xdr:colOff>
                    <xdr:row>165</xdr:row>
                    <xdr:rowOff>209550</xdr:rowOff>
                  </to>
                </anchor>
              </controlPr>
            </control>
          </mc:Choice>
        </mc:AlternateContent>
        <mc:AlternateContent xmlns:mc="http://schemas.openxmlformats.org/markup-compatibility/2006">
          <mc:Choice Requires="x14">
            <control shapeId="3455" r:id="rId269" name="Check Box 383">
              <controlPr defaultSize="0" autoFill="0" autoLine="0" autoPict="0">
                <anchor moveWithCells="1">
                  <from>
                    <xdr:col>21</xdr:col>
                    <xdr:colOff>190500</xdr:colOff>
                    <xdr:row>166</xdr:row>
                    <xdr:rowOff>19050</xdr:rowOff>
                  </from>
                  <to>
                    <xdr:col>22</xdr:col>
                    <xdr:colOff>152400</xdr:colOff>
                    <xdr:row>166</xdr:row>
                    <xdr:rowOff>209550</xdr:rowOff>
                  </to>
                </anchor>
              </controlPr>
            </control>
          </mc:Choice>
        </mc:AlternateContent>
        <mc:AlternateContent xmlns:mc="http://schemas.openxmlformats.org/markup-compatibility/2006">
          <mc:Choice Requires="x14">
            <control shapeId="3456" r:id="rId270" name="Check Box 384">
              <controlPr defaultSize="0" autoFill="0" autoLine="0" autoPict="0">
                <anchor moveWithCells="1">
                  <from>
                    <xdr:col>21</xdr:col>
                    <xdr:colOff>190500</xdr:colOff>
                    <xdr:row>167</xdr:row>
                    <xdr:rowOff>19050</xdr:rowOff>
                  </from>
                  <to>
                    <xdr:col>22</xdr:col>
                    <xdr:colOff>152400</xdr:colOff>
                    <xdr:row>167</xdr:row>
                    <xdr:rowOff>209550</xdr:rowOff>
                  </to>
                </anchor>
              </controlPr>
            </control>
          </mc:Choice>
        </mc:AlternateContent>
        <mc:AlternateContent xmlns:mc="http://schemas.openxmlformats.org/markup-compatibility/2006">
          <mc:Choice Requires="x14">
            <control shapeId="3457" r:id="rId271" name="Check Box 385">
              <controlPr defaultSize="0" autoFill="0" autoLine="0" autoPict="0">
                <anchor moveWithCells="1">
                  <from>
                    <xdr:col>21</xdr:col>
                    <xdr:colOff>190500</xdr:colOff>
                    <xdr:row>168</xdr:row>
                    <xdr:rowOff>123825</xdr:rowOff>
                  </from>
                  <to>
                    <xdr:col>22</xdr:col>
                    <xdr:colOff>152400</xdr:colOff>
                    <xdr:row>168</xdr:row>
                    <xdr:rowOff>314325</xdr:rowOff>
                  </to>
                </anchor>
              </controlPr>
            </control>
          </mc:Choice>
        </mc:AlternateContent>
        <mc:AlternateContent xmlns:mc="http://schemas.openxmlformats.org/markup-compatibility/2006">
          <mc:Choice Requires="x14">
            <control shapeId="3458" r:id="rId272" name="Check Box 386">
              <controlPr defaultSize="0" autoFill="0" autoLine="0" autoPict="0">
                <anchor moveWithCells="1">
                  <from>
                    <xdr:col>21</xdr:col>
                    <xdr:colOff>190500</xdr:colOff>
                    <xdr:row>169</xdr:row>
                    <xdr:rowOff>19050</xdr:rowOff>
                  </from>
                  <to>
                    <xdr:col>22</xdr:col>
                    <xdr:colOff>152400</xdr:colOff>
                    <xdr:row>169</xdr:row>
                    <xdr:rowOff>209550</xdr:rowOff>
                  </to>
                </anchor>
              </controlPr>
            </control>
          </mc:Choice>
        </mc:AlternateContent>
        <mc:AlternateContent xmlns:mc="http://schemas.openxmlformats.org/markup-compatibility/2006">
          <mc:Choice Requires="x14">
            <control shapeId="3459" r:id="rId273" name="Check Box 387">
              <controlPr defaultSize="0" autoFill="0" autoLine="0" autoPict="0">
                <anchor moveWithCells="1">
                  <from>
                    <xdr:col>21</xdr:col>
                    <xdr:colOff>190500</xdr:colOff>
                    <xdr:row>170</xdr:row>
                    <xdr:rowOff>19050</xdr:rowOff>
                  </from>
                  <to>
                    <xdr:col>22</xdr:col>
                    <xdr:colOff>152400</xdr:colOff>
                    <xdr:row>170</xdr:row>
                    <xdr:rowOff>209550</xdr:rowOff>
                  </to>
                </anchor>
              </controlPr>
            </control>
          </mc:Choice>
        </mc:AlternateContent>
        <mc:AlternateContent xmlns:mc="http://schemas.openxmlformats.org/markup-compatibility/2006">
          <mc:Choice Requires="x14">
            <control shapeId="3460" r:id="rId274" name="Check Box 388">
              <controlPr defaultSize="0" autoFill="0" autoLine="0" autoPict="0">
                <anchor moveWithCells="1">
                  <from>
                    <xdr:col>21</xdr:col>
                    <xdr:colOff>190500</xdr:colOff>
                    <xdr:row>171</xdr:row>
                    <xdr:rowOff>123825</xdr:rowOff>
                  </from>
                  <to>
                    <xdr:col>22</xdr:col>
                    <xdr:colOff>152400</xdr:colOff>
                    <xdr:row>171</xdr:row>
                    <xdr:rowOff>314325</xdr:rowOff>
                  </to>
                </anchor>
              </controlPr>
            </control>
          </mc:Choice>
        </mc:AlternateContent>
        <mc:AlternateContent xmlns:mc="http://schemas.openxmlformats.org/markup-compatibility/2006">
          <mc:Choice Requires="x14">
            <control shapeId="3461" r:id="rId275" name="Check Box 389">
              <controlPr defaultSize="0" autoFill="0" autoLine="0" autoPict="0">
                <anchor moveWithCells="1">
                  <from>
                    <xdr:col>21</xdr:col>
                    <xdr:colOff>190500</xdr:colOff>
                    <xdr:row>172</xdr:row>
                    <xdr:rowOff>19050</xdr:rowOff>
                  </from>
                  <to>
                    <xdr:col>22</xdr:col>
                    <xdr:colOff>152400</xdr:colOff>
                    <xdr:row>172</xdr:row>
                    <xdr:rowOff>209550</xdr:rowOff>
                  </to>
                </anchor>
              </controlPr>
            </control>
          </mc:Choice>
        </mc:AlternateContent>
        <mc:AlternateContent xmlns:mc="http://schemas.openxmlformats.org/markup-compatibility/2006">
          <mc:Choice Requires="x14">
            <control shapeId="3462" r:id="rId276" name="Check Box 390">
              <controlPr defaultSize="0" autoFill="0" autoLine="0" autoPict="0">
                <anchor moveWithCells="1">
                  <from>
                    <xdr:col>21</xdr:col>
                    <xdr:colOff>190500</xdr:colOff>
                    <xdr:row>173</xdr:row>
                    <xdr:rowOff>200025</xdr:rowOff>
                  </from>
                  <to>
                    <xdr:col>22</xdr:col>
                    <xdr:colOff>152400</xdr:colOff>
                    <xdr:row>174</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R156"/>
  <sheetViews>
    <sheetView showGridLines="0" zoomScale="85" zoomScaleNormal="85" workbookViewId="0">
      <selection activeCell="P12" sqref="P12:Q12"/>
    </sheetView>
  </sheetViews>
  <sheetFormatPr defaultColWidth="3" defaultRowHeight="12.75"/>
  <cols>
    <col min="1" max="23" width="3.875" style="6" customWidth="1"/>
    <col min="24" max="24" width="3.875" style="12" customWidth="1"/>
    <col min="25" max="25" width="3.625" style="165" hidden="1" customWidth="1"/>
    <col min="26" max="28" width="6.75" style="157" hidden="1" customWidth="1"/>
    <col min="29" max="33" width="7.5" style="158" hidden="1" customWidth="1"/>
    <col min="34" max="56" width="8" style="158" hidden="1" customWidth="1"/>
    <col min="57" max="57" width="8" style="12" hidden="1" customWidth="1"/>
    <col min="58" max="90" width="0" style="12" hidden="1" customWidth="1"/>
    <col min="91" max="96" width="3" style="12"/>
    <col min="97" max="16384" width="3" style="6"/>
  </cols>
  <sheetData>
    <row r="1" spans="1:96" s="5" customFormat="1" ht="18.75" customHeight="1">
      <c r="A1" s="187" t="s">
        <v>230</v>
      </c>
      <c r="B1" s="187"/>
      <c r="C1" s="187"/>
      <c r="D1" s="187"/>
      <c r="E1" s="187"/>
      <c r="F1" s="187"/>
      <c r="G1" s="187"/>
      <c r="H1" s="187"/>
      <c r="I1" s="187"/>
      <c r="J1" s="187"/>
      <c r="K1" s="187"/>
      <c r="L1" s="187"/>
      <c r="M1" s="187"/>
      <c r="N1" s="187"/>
      <c r="O1" s="187"/>
      <c r="P1" s="187"/>
      <c r="Q1" s="187"/>
      <c r="R1" s="187"/>
      <c r="S1" s="187"/>
      <c r="T1" s="187"/>
      <c r="U1" s="187"/>
      <c r="V1" s="187"/>
      <c r="W1" s="187"/>
      <c r="X1" s="103"/>
      <c r="Y1" s="162"/>
      <c r="Z1" s="151"/>
      <c r="AA1" s="151"/>
      <c r="AB1" s="152"/>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02"/>
      <c r="BF1" s="102"/>
      <c r="BG1" s="102"/>
      <c r="BH1" s="102"/>
      <c r="BI1" s="102"/>
      <c r="BJ1" s="102"/>
      <c r="BK1" s="102"/>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02"/>
      <c r="CP1" s="102"/>
      <c r="CQ1" s="102"/>
      <c r="CR1" s="102"/>
    </row>
    <row r="2" spans="1:96" s="1" customFormat="1" ht="18.75" customHeight="1">
      <c r="A2" s="2"/>
      <c r="X2" s="3"/>
      <c r="Y2" s="163"/>
      <c r="Z2" s="154"/>
      <c r="AA2" s="154"/>
      <c r="AB2" s="154"/>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s="1" customFormat="1" ht="18.75" customHeight="1">
      <c r="A3" s="325" t="s">
        <v>407</v>
      </c>
      <c r="B3" s="325"/>
      <c r="C3" s="325"/>
      <c r="D3" s="325"/>
      <c r="E3" s="325"/>
      <c r="F3" s="325"/>
      <c r="G3" s="325"/>
      <c r="H3" s="325"/>
      <c r="I3" s="325"/>
      <c r="J3" s="325"/>
      <c r="K3" s="325"/>
      <c r="L3" s="325"/>
      <c r="M3" s="325"/>
      <c r="N3" s="325"/>
      <c r="O3" s="325"/>
      <c r="P3" s="325"/>
      <c r="Q3" s="325"/>
      <c r="R3" s="325"/>
      <c r="S3" s="325"/>
      <c r="T3" s="325"/>
      <c r="U3" s="325"/>
      <c r="V3" s="325"/>
      <c r="W3" s="325"/>
      <c r="X3" s="104"/>
      <c r="Y3" s="164"/>
      <c r="Z3" s="156"/>
      <c r="AA3" s="156"/>
      <c r="AB3" s="156"/>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s="1" customFormat="1" ht="18.75" customHeight="1">
      <c r="A4" s="325"/>
      <c r="B4" s="325"/>
      <c r="C4" s="325"/>
      <c r="D4" s="325"/>
      <c r="E4" s="325"/>
      <c r="F4" s="325"/>
      <c r="G4" s="325"/>
      <c r="H4" s="325"/>
      <c r="I4" s="325"/>
      <c r="J4" s="325"/>
      <c r="K4" s="325"/>
      <c r="L4" s="325"/>
      <c r="M4" s="325"/>
      <c r="N4" s="325"/>
      <c r="O4" s="325"/>
      <c r="P4" s="325"/>
      <c r="Q4" s="325"/>
      <c r="R4" s="325"/>
      <c r="S4" s="325"/>
      <c r="T4" s="325"/>
      <c r="U4" s="325"/>
      <c r="V4" s="325"/>
      <c r="W4" s="325"/>
      <c r="X4" s="104"/>
      <c r="Y4" s="164"/>
      <c r="Z4" s="156"/>
      <c r="AA4" s="156"/>
      <c r="AB4" s="156"/>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s="1" customFormat="1" ht="6" customHeight="1">
      <c r="A5" s="2"/>
      <c r="X5" s="100"/>
      <c r="Y5" s="130"/>
      <c r="Z5" s="131"/>
      <c r="AA5" s="131"/>
      <c r="AB5" s="131"/>
      <c r="AC5" s="132"/>
      <c r="AD5" s="132"/>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row>
    <row r="6" spans="1:96" ht="18" customHeight="1">
      <c r="X6" s="95"/>
      <c r="Y6" s="136"/>
      <c r="Z6" s="137"/>
      <c r="AA6" s="137"/>
      <c r="AB6" s="137"/>
      <c r="AC6" s="138"/>
      <c r="AD6" s="138"/>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row>
    <row r="7" spans="1:96" ht="18" customHeight="1">
      <c r="A7" s="6" t="s">
        <v>403</v>
      </c>
      <c r="B7" s="6" t="s">
        <v>276</v>
      </c>
    </row>
    <row r="8" spans="1:96" ht="18" customHeight="1">
      <c r="B8" s="6" t="s">
        <v>277</v>
      </c>
    </row>
    <row r="9" spans="1:96" ht="18" customHeight="1">
      <c r="B9" s="6" t="s">
        <v>371</v>
      </c>
    </row>
    <row r="10" spans="1:96" ht="8.25" customHeight="1"/>
    <row r="11" spans="1:96" ht="68.25" customHeight="1">
      <c r="B11" s="195"/>
      <c r="C11" s="196"/>
      <c r="D11" s="196"/>
      <c r="E11" s="196"/>
      <c r="F11" s="196"/>
      <c r="G11" s="196"/>
      <c r="H11" s="196"/>
      <c r="I11" s="196"/>
      <c r="J11" s="196"/>
      <c r="K11" s="196"/>
      <c r="L11" s="196"/>
      <c r="M11" s="196"/>
      <c r="N11" s="196"/>
      <c r="O11" s="197"/>
      <c r="P11" s="198" t="s">
        <v>58</v>
      </c>
      <c r="Q11" s="199"/>
      <c r="R11" s="198" t="s">
        <v>352</v>
      </c>
      <c r="S11" s="199"/>
      <c r="T11" s="198" t="s">
        <v>59</v>
      </c>
      <c r="U11" s="199"/>
      <c r="V11" s="198" t="s">
        <v>349</v>
      </c>
      <c r="W11" s="199"/>
    </row>
    <row r="12" spans="1:96" ht="18" customHeight="1">
      <c r="B12" s="23" t="s">
        <v>21</v>
      </c>
      <c r="C12" s="19" t="s">
        <v>278</v>
      </c>
      <c r="D12" s="19"/>
      <c r="E12" s="19"/>
      <c r="F12" s="19"/>
      <c r="G12" s="19"/>
      <c r="H12" s="19"/>
      <c r="I12" s="19"/>
      <c r="J12" s="19"/>
      <c r="K12" s="19"/>
      <c r="L12" s="19"/>
      <c r="M12" s="19"/>
      <c r="N12" s="19"/>
      <c r="O12" s="19"/>
      <c r="P12" s="188"/>
      <c r="Q12" s="189"/>
      <c r="R12" s="188"/>
      <c r="S12" s="189"/>
      <c r="T12" s="188"/>
      <c r="U12" s="189"/>
      <c r="V12" s="188"/>
      <c r="W12" s="189"/>
      <c r="AC12" s="145" t="b">
        <v>0</v>
      </c>
      <c r="AD12" s="145" t="b">
        <v>0</v>
      </c>
      <c r="AE12" s="145" t="b">
        <v>0</v>
      </c>
      <c r="AF12" s="145" t="b">
        <v>0</v>
      </c>
      <c r="AG12" s="139">
        <f>COUNTIF(AC12:AF12,"true")</f>
        <v>0</v>
      </c>
      <c r="AH12" s="145" t="str">
        <f>IF(AC12=TRUE,"1","")</f>
        <v/>
      </c>
      <c r="AI12" s="145" t="str">
        <f>IF(AD12=TRUE,"2","")</f>
        <v/>
      </c>
      <c r="AJ12" s="145" t="str">
        <f>IF(AE12=TRUE,"3","")</f>
        <v/>
      </c>
      <c r="AK12" s="145" t="str">
        <f>IF(AF12=TRUE,"4","")</f>
        <v/>
      </c>
      <c r="AL12" s="159" t="str">
        <f>AH12&amp;AI12&amp;AJ12&amp;AK12</f>
        <v/>
      </c>
    </row>
    <row r="13" spans="1:96" ht="18" customHeight="1">
      <c r="B13" s="23" t="s">
        <v>22</v>
      </c>
      <c r="C13" s="19" t="s">
        <v>279</v>
      </c>
      <c r="D13" s="19"/>
      <c r="E13" s="19"/>
      <c r="F13" s="19"/>
      <c r="G13" s="19"/>
      <c r="H13" s="19"/>
      <c r="I13" s="19"/>
      <c r="J13" s="19"/>
      <c r="K13" s="19"/>
      <c r="L13" s="19"/>
      <c r="M13" s="19"/>
      <c r="N13" s="19"/>
      <c r="O13" s="19"/>
      <c r="P13" s="188"/>
      <c r="Q13" s="189"/>
      <c r="R13" s="188"/>
      <c r="S13" s="189"/>
      <c r="T13" s="188"/>
      <c r="U13" s="189"/>
      <c r="V13" s="188"/>
      <c r="W13" s="189"/>
      <c r="AC13" s="145" t="b">
        <v>0</v>
      </c>
      <c r="AD13" s="145" t="b">
        <v>0</v>
      </c>
      <c r="AE13" s="145" t="b">
        <v>0</v>
      </c>
      <c r="AF13" s="145" t="b">
        <v>0</v>
      </c>
      <c r="AG13" s="139">
        <f t="shared" ref="AG13:AG25" si="0">COUNTIF(AC13:AF13,"true")</f>
        <v>0</v>
      </c>
      <c r="AH13" s="145" t="str">
        <f t="shared" ref="AH13:AH25" si="1">IF(AC13=TRUE,"1","")</f>
        <v/>
      </c>
      <c r="AI13" s="145" t="str">
        <f t="shared" ref="AI13:AI25" si="2">IF(AD13=TRUE,"2","")</f>
        <v/>
      </c>
      <c r="AJ13" s="145" t="str">
        <f t="shared" ref="AJ13:AJ25" si="3">IF(AE13=TRUE,"3","")</f>
        <v/>
      </c>
      <c r="AK13" s="145" t="str">
        <f t="shared" ref="AK13:AK25" si="4">IF(AF13=TRUE,"4","")</f>
        <v/>
      </c>
      <c r="AL13" s="159" t="str">
        <f t="shared" ref="AL13:AL25" si="5">AH13&amp;AI13&amp;AJ13&amp;AK13</f>
        <v/>
      </c>
    </row>
    <row r="14" spans="1:96" ht="18" customHeight="1">
      <c r="B14" s="23" t="s">
        <v>23</v>
      </c>
      <c r="C14" s="19" t="s">
        <v>280</v>
      </c>
      <c r="D14" s="19"/>
      <c r="E14" s="19"/>
      <c r="F14" s="19"/>
      <c r="G14" s="19"/>
      <c r="H14" s="19"/>
      <c r="I14" s="19"/>
      <c r="J14" s="19"/>
      <c r="K14" s="19"/>
      <c r="L14" s="19"/>
      <c r="M14" s="19"/>
      <c r="N14" s="19"/>
      <c r="O14" s="19"/>
      <c r="P14" s="188"/>
      <c r="Q14" s="189"/>
      <c r="R14" s="188"/>
      <c r="S14" s="189"/>
      <c r="T14" s="188"/>
      <c r="U14" s="189"/>
      <c r="V14" s="188"/>
      <c r="W14" s="189"/>
      <c r="AC14" s="145" t="b">
        <v>0</v>
      </c>
      <c r="AD14" s="145" t="b">
        <v>0</v>
      </c>
      <c r="AE14" s="145" t="b">
        <v>0</v>
      </c>
      <c r="AF14" s="145" t="b">
        <v>0</v>
      </c>
      <c r="AG14" s="139">
        <f t="shared" si="0"/>
        <v>0</v>
      </c>
      <c r="AH14" s="145" t="str">
        <f t="shared" si="1"/>
        <v/>
      </c>
      <c r="AI14" s="145" t="str">
        <f t="shared" si="2"/>
        <v/>
      </c>
      <c r="AJ14" s="145" t="str">
        <f t="shared" si="3"/>
        <v/>
      </c>
      <c r="AK14" s="145" t="str">
        <f t="shared" si="4"/>
        <v/>
      </c>
      <c r="AL14" s="159" t="str">
        <f t="shared" si="5"/>
        <v/>
      </c>
    </row>
    <row r="15" spans="1:96" ht="18" customHeight="1">
      <c r="B15" s="23" t="s">
        <v>24</v>
      </c>
      <c r="C15" s="19" t="s">
        <v>281</v>
      </c>
      <c r="D15" s="19"/>
      <c r="E15" s="19"/>
      <c r="F15" s="19"/>
      <c r="G15" s="19"/>
      <c r="H15" s="19"/>
      <c r="I15" s="19"/>
      <c r="J15" s="19"/>
      <c r="K15" s="19"/>
      <c r="L15" s="19"/>
      <c r="M15" s="19"/>
      <c r="N15" s="19"/>
      <c r="O15" s="19"/>
      <c r="P15" s="188"/>
      <c r="Q15" s="189"/>
      <c r="R15" s="188"/>
      <c r="S15" s="189"/>
      <c r="T15" s="188"/>
      <c r="U15" s="189"/>
      <c r="V15" s="188"/>
      <c r="W15" s="189"/>
      <c r="AC15" s="145" t="b">
        <v>0</v>
      </c>
      <c r="AD15" s="145" t="b">
        <v>0</v>
      </c>
      <c r="AE15" s="145" t="b">
        <v>0</v>
      </c>
      <c r="AF15" s="145" t="b">
        <v>0</v>
      </c>
      <c r="AG15" s="139">
        <f t="shared" si="0"/>
        <v>0</v>
      </c>
      <c r="AH15" s="145" t="str">
        <f t="shared" si="1"/>
        <v/>
      </c>
      <c r="AI15" s="145" t="str">
        <f t="shared" si="2"/>
        <v/>
      </c>
      <c r="AJ15" s="145" t="str">
        <f t="shared" si="3"/>
        <v/>
      </c>
      <c r="AK15" s="145" t="str">
        <f t="shared" si="4"/>
        <v/>
      </c>
      <c r="AL15" s="159" t="str">
        <f t="shared" si="5"/>
        <v/>
      </c>
    </row>
    <row r="16" spans="1:96" ht="18" customHeight="1">
      <c r="B16" s="23" t="s">
        <v>25</v>
      </c>
      <c r="C16" s="19" t="s">
        <v>282</v>
      </c>
      <c r="D16" s="19"/>
      <c r="E16" s="19"/>
      <c r="F16" s="19"/>
      <c r="G16" s="19"/>
      <c r="H16" s="19"/>
      <c r="I16" s="19"/>
      <c r="J16" s="19"/>
      <c r="K16" s="19"/>
      <c r="L16" s="19"/>
      <c r="M16" s="19"/>
      <c r="N16" s="19"/>
      <c r="O16" s="19"/>
      <c r="P16" s="188"/>
      <c r="Q16" s="189"/>
      <c r="R16" s="188"/>
      <c r="S16" s="189"/>
      <c r="T16" s="188"/>
      <c r="U16" s="189"/>
      <c r="V16" s="188"/>
      <c r="W16" s="189"/>
      <c r="AC16" s="145" t="b">
        <v>0</v>
      </c>
      <c r="AD16" s="145" t="b">
        <v>0</v>
      </c>
      <c r="AE16" s="145" t="b">
        <v>0</v>
      </c>
      <c r="AF16" s="145" t="b">
        <v>0</v>
      </c>
      <c r="AG16" s="139">
        <f t="shared" si="0"/>
        <v>0</v>
      </c>
      <c r="AH16" s="145" t="str">
        <f t="shared" si="1"/>
        <v/>
      </c>
      <c r="AI16" s="145" t="str">
        <f t="shared" si="2"/>
        <v/>
      </c>
      <c r="AJ16" s="145" t="str">
        <f t="shared" si="3"/>
        <v/>
      </c>
      <c r="AK16" s="145" t="str">
        <f t="shared" si="4"/>
        <v/>
      </c>
      <c r="AL16" s="159" t="str">
        <f t="shared" si="5"/>
        <v/>
      </c>
    </row>
    <row r="17" spans="1:96" ht="18" customHeight="1">
      <c r="B17" s="23" t="s">
        <v>26</v>
      </c>
      <c r="C17" s="19" t="s">
        <v>283</v>
      </c>
      <c r="D17" s="19"/>
      <c r="E17" s="19"/>
      <c r="F17" s="19"/>
      <c r="G17" s="19"/>
      <c r="H17" s="19"/>
      <c r="I17" s="19"/>
      <c r="J17" s="19"/>
      <c r="K17" s="19"/>
      <c r="L17" s="19"/>
      <c r="M17" s="19"/>
      <c r="N17" s="19"/>
      <c r="O17" s="19"/>
      <c r="P17" s="188"/>
      <c r="Q17" s="189"/>
      <c r="R17" s="188"/>
      <c r="S17" s="189"/>
      <c r="T17" s="188"/>
      <c r="U17" s="189"/>
      <c r="V17" s="188"/>
      <c r="W17" s="189"/>
      <c r="AA17" s="137"/>
      <c r="AB17" s="137"/>
      <c r="AC17" s="145" t="b">
        <v>0</v>
      </c>
      <c r="AD17" s="145" t="b">
        <v>0</v>
      </c>
      <c r="AE17" s="145" t="b">
        <v>0</v>
      </c>
      <c r="AF17" s="145" t="b">
        <v>0</v>
      </c>
      <c r="AG17" s="139">
        <f t="shared" si="0"/>
        <v>0</v>
      </c>
      <c r="AH17" s="145" t="str">
        <f t="shared" si="1"/>
        <v/>
      </c>
      <c r="AI17" s="145" t="str">
        <f t="shared" si="2"/>
        <v/>
      </c>
      <c r="AJ17" s="145" t="str">
        <f t="shared" si="3"/>
        <v/>
      </c>
      <c r="AK17" s="145" t="str">
        <f t="shared" si="4"/>
        <v/>
      </c>
      <c r="AL17" s="159" t="str">
        <f t="shared" si="5"/>
        <v/>
      </c>
      <c r="AM17" s="139"/>
      <c r="AN17" s="139"/>
      <c r="AO17" s="139"/>
      <c r="AP17" s="139"/>
      <c r="AQ17" s="139"/>
      <c r="AR17" s="139"/>
      <c r="AS17" s="139"/>
      <c r="AT17" s="139"/>
      <c r="AU17" s="139"/>
      <c r="AV17" s="139"/>
      <c r="AW17" s="139"/>
      <c r="AX17" s="139"/>
      <c r="AY17" s="139"/>
      <c r="AZ17" s="139"/>
      <c r="BA17" s="139"/>
      <c r="BB17" s="139"/>
      <c r="BC17" s="139"/>
      <c r="BD17" s="139"/>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row>
    <row r="18" spans="1:96" ht="18" customHeight="1">
      <c r="B18" s="23" t="s">
        <v>45</v>
      </c>
      <c r="C18" s="19" t="s">
        <v>284</v>
      </c>
      <c r="D18" s="19"/>
      <c r="E18" s="19"/>
      <c r="F18" s="19"/>
      <c r="G18" s="19"/>
      <c r="H18" s="19"/>
      <c r="I18" s="19"/>
      <c r="J18" s="19"/>
      <c r="K18" s="19"/>
      <c r="L18" s="19"/>
      <c r="M18" s="19"/>
      <c r="N18" s="19"/>
      <c r="O18" s="19"/>
      <c r="P18" s="188"/>
      <c r="Q18" s="189"/>
      <c r="R18" s="188"/>
      <c r="S18" s="189"/>
      <c r="T18" s="188"/>
      <c r="U18" s="189"/>
      <c r="V18" s="188"/>
      <c r="W18" s="189"/>
      <c r="AA18" s="137"/>
      <c r="AB18" s="137"/>
      <c r="AC18" s="145" t="b">
        <v>0</v>
      </c>
      <c r="AD18" s="145" t="b">
        <v>0</v>
      </c>
      <c r="AE18" s="145" t="b">
        <v>0</v>
      </c>
      <c r="AF18" s="145" t="b">
        <v>0</v>
      </c>
      <c r="AG18" s="139">
        <f t="shared" si="0"/>
        <v>0</v>
      </c>
      <c r="AH18" s="145" t="str">
        <f t="shared" si="1"/>
        <v/>
      </c>
      <c r="AI18" s="145" t="str">
        <f t="shared" si="2"/>
        <v/>
      </c>
      <c r="AJ18" s="145" t="str">
        <f t="shared" si="3"/>
        <v/>
      </c>
      <c r="AK18" s="145" t="str">
        <f t="shared" si="4"/>
        <v/>
      </c>
      <c r="AL18" s="159" t="str">
        <f t="shared" si="5"/>
        <v/>
      </c>
      <c r="AM18" s="139"/>
      <c r="AN18" s="139"/>
      <c r="AO18" s="139"/>
      <c r="AP18" s="139"/>
      <c r="AQ18" s="139"/>
      <c r="AR18" s="139"/>
      <c r="AS18" s="139"/>
      <c r="AT18" s="139"/>
      <c r="AU18" s="139"/>
      <c r="AV18" s="139"/>
      <c r="AW18" s="139"/>
      <c r="AX18" s="139"/>
      <c r="AY18" s="139"/>
      <c r="AZ18" s="139"/>
      <c r="BA18" s="139"/>
      <c r="BB18" s="139"/>
      <c r="BC18" s="139"/>
      <c r="BD18" s="139"/>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row>
    <row r="19" spans="1:96" ht="18" customHeight="1">
      <c r="B19" s="23" t="s">
        <v>55</v>
      </c>
      <c r="C19" s="19" t="s">
        <v>285</v>
      </c>
      <c r="D19" s="19"/>
      <c r="E19" s="19"/>
      <c r="F19" s="19"/>
      <c r="G19" s="19"/>
      <c r="H19" s="19"/>
      <c r="I19" s="19"/>
      <c r="J19" s="19"/>
      <c r="K19" s="19"/>
      <c r="L19" s="19"/>
      <c r="M19" s="19"/>
      <c r="N19" s="19"/>
      <c r="O19" s="19"/>
      <c r="P19" s="188"/>
      <c r="Q19" s="189"/>
      <c r="R19" s="188"/>
      <c r="S19" s="189"/>
      <c r="T19" s="188"/>
      <c r="U19" s="189"/>
      <c r="V19" s="188"/>
      <c r="W19" s="189"/>
      <c r="AA19" s="137"/>
      <c r="AB19" s="137"/>
      <c r="AC19" s="145" t="b">
        <v>0</v>
      </c>
      <c r="AD19" s="145" t="b">
        <v>0</v>
      </c>
      <c r="AE19" s="145" t="b">
        <v>0</v>
      </c>
      <c r="AF19" s="145" t="b">
        <v>0</v>
      </c>
      <c r="AG19" s="139">
        <f t="shared" si="0"/>
        <v>0</v>
      </c>
      <c r="AH19" s="145" t="str">
        <f t="shared" si="1"/>
        <v/>
      </c>
      <c r="AI19" s="145" t="str">
        <f t="shared" si="2"/>
        <v/>
      </c>
      <c r="AJ19" s="145" t="str">
        <f t="shared" si="3"/>
        <v/>
      </c>
      <c r="AK19" s="145" t="str">
        <f>IF(AF19=TRUE,"4","")</f>
        <v/>
      </c>
      <c r="AL19" s="159" t="str">
        <f t="shared" si="5"/>
        <v/>
      </c>
      <c r="AM19" s="139"/>
      <c r="AN19" s="139"/>
      <c r="AO19" s="139"/>
      <c r="AP19" s="139"/>
      <c r="AQ19" s="139"/>
      <c r="AR19" s="139"/>
      <c r="AS19" s="139"/>
      <c r="AT19" s="139"/>
      <c r="AU19" s="139"/>
      <c r="AV19" s="139"/>
      <c r="AW19" s="139"/>
      <c r="AX19" s="139"/>
      <c r="AY19" s="139"/>
      <c r="AZ19" s="139"/>
      <c r="BA19" s="139"/>
      <c r="BB19" s="139"/>
      <c r="BC19" s="139"/>
      <c r="BD19" s="139"/>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row>
    <row r="20" spans="1:96" ht="18" customHeight="1">
      <c r="B20" s="23" t="s">
        <v>60</v>
      </c>
      <c r="C20" s="19" t="s">
        <v>286</v>
      </c>
      <c r="D20" s="19"/>
      <c r="E20" s="19"/>
      <c r="F20" s="19"/>
      <c r="G20" s="19"/>
      <c r="H20" s="19"/>
      <c r="I20" s="19"/>
      <c r="J20" s="19"/>
      <c r="K20" s="19"/>
      <c r="L20" s="19"/>
      <c r="M20" s="19"/>
      <c r="N20" s="19"/>
      <c r="O20" s="19"/>
      <c r="P20" s="188"/>
      <c r="Q20" s="189"/>
      <c r="R20" s="188"/>
      <c r="S20" s="189"/>
      <c r="T20" s="188"/>
      <c r="U20" s="189"/>
      <c r="V20" s="188"/>
      <c r="W20" s="189"/>
      <c r="AA20" s="137"/>
      <c r="AB20" s="137"/>
      <c r="AC20" s="145" t="b">
        <v>0</v>
      </c>
      <c r="AD20" s="145" t="b">
        <v>0</v>
      </c>
      <c r="AE20" s="145" t="b">
        <v>0</v>
      </c>
      <c r="AF20" s="145" t="b">
        <v>0</v>
      </c>
      <c r="AG20" s="139">
        <f t="shared" si="0"/>
        <v>0</v>
      </c>
      <c r="AH20" s="145" t="str">
        <f t="shared" si="1"/>
        <v/>
      </c>
      <c r="AI20" s="145" t="str">
        <f t="shared" si="2"/>
        <v/>
      </c>
      <c r="AJ20" s="145" t="str">
        <f t="shared" si="3"/>
        <v/>
      </c>
      <c r="AK20" s="145" t="str">
        <f t="shared" si="4"/>
        <v/>
      </c>
      <c r="AL20" s="159" t="str">
        <f t="shared" si="5"/>
        <v/>
      </c>
      <c r="AM20" s="139"/>
      <c r="AN20" s="139"/>
      <c r="AO20" s="139"/>
      <c r="AP20" s="139"/>
      <c r="AQ20" s="139"/>
      <c r="AR20" s="139"/>
      <c r="AS20" s="139"/>
      <c r="AT20" s="139"/>
      <c r="AU20" s="139"/>
      <c r="AV20" s="139"/>
      <c r="AW20" s="139"/>
      <c r="AX20" s="139"/>
      <c r="AY20" s="139"/>
      <c r="AZ20" s="139"/>
      <c r="BA20" s="139"/>
      <c r="BB20" s="139"/>
      <c r="BC20" s="139"/>
      <c r="BD20" s="139"/>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row>
    <row r="21" spans="1:96" ht="18" customHeight="1">
      <c r="B21" s="23" t="s">
        <v>61</v>
      </c>
      <c r="C21" s="19" t="s">
        <v>287</v>
      </c>
      <c r="D21" s="19"/>
      <c r="E21" s="19"/>
      <c r="F21" s="19"/>
      <c r="G21" s="19"/>
      <c r="H21" s="19"/>
      <c r="I21" s="19"/>
      <c r="J21" s="19"/>
      <c r="K21" s="19"/>
      <c r="L21" s="19"/>
      <c r="M21" s="19"/>
      <c r="N21" s="19"/>
      <c r="O21" s="19"/>
      <c r="P21" s="188"/>
      <c r="Q21" s="189"/>
      <c r="R21" s="188"/>
      <c r="S21" s="189"/>
      <c r="T21" s="188"/>
      <c r="U21" s="189"/>
      <c r="V21" s="188"/>
      <c r="W21" s="189"/>
      <c r="AA21" s="137"/>
      <c r="AB21" s="137"/>
      <c r="AC21" s="145" t="b">
        <v>0</v>
      </c>
      <c r="AD21" s="145" t="b">
        <v>0</v>
      </c>
      <c r="AE21" s="145" t="b">
        <v>0</v>
      </c>
      <c r="AF21" s="145" t="b">
        <v>0</v>
      </c>
      <c r="AG21" s="139">
        <f t="shared" si="0"/>
        <v>0</v>
      </c>
      <c r="AH21" s="145" t="str">
        <f t="shared" si="1"/>
        <v/>
      </c>
      <c r="AI21" s="145" t="str">
        <f t="shared" si="2"/>
        <v/>
      </c>
      <c r="AJ21" s="145" t="str">
        <f t="shared" si="3"/>
        <v/>
      </c>
      <c r="AK21" s="145" t="str">
        <f t="shared" si="4"/>
        <v/>
      </c>
      <c r="AL21" s="159" t="str">
        <f t="shared" si="5"/>
        <v/>
      </c>
      <c r="AM21" s="139"/>
      <c r="AN21" s="139"/>
      <c r="AO21" s="139"/>
      <c r="AP21" s="139"/>
      <c r="AQ21" s="139"/>
      <c r="AR21" s="139"/>
      <c r="AS21" s="139"/>
      <c r="AT21" s="139"/>
      <c r="AU21" s="139"/>
      <c r="AV21" s="139"/>
      <c r="AW21" s="139"/>
      <c r="AX21" s="139"/>
      <c r="AY21" s="139"/>
      <c r="AZ21" s="139"/>
      <c r="BA21" s="139"/>
      <c r="BB21" s="139"/>
      <c r="BC21" s="139"/>
      <c r="BD21" s="139"/>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row>
    <row r="22" spans="1:96" ht="18" customHeight="1">
      <c r="B22" s="23" t="s">
        <v>81</v>
      </c>
      <c r="C22" s="19" t="s">
        <v>288</v>
      </c>
      <c r="D22" s="19"/>
      <c r="E22" s="19"/>
      <c r="F22" s="19"/>
      <c r="G22" s="19"/>
      <c r="H22" s="19"/>
      <c r="I22" s="19"/>
      <c r="J22" s="19"/>
      <c r="K22" s="19"/>
      <c r="L22" s="19"/>
      <c r="M22" s="19"/>
      <c r="N22" s="19"/>
      <c r="O22" s="19"/>
      <c r="P22" s="188"/>
      <c r="Q22" s="189"/>
      <c r="R22" s="188"/>
      <c r="S22" s="189"/>
      <c r="T22" s="188"/>
      <c r="U22" s="189"/>
      <c r="V22" s="188"/>
      <c r="W22" s="189"/>
      <c r="AA22" s="137"/>
      <c r="AB22" s="137"/>
      <c r="AC22" s="145" t="b">
        <v>0</v>
      </c>
      <c r="AD22" s="145" t="b">
        <v>0</v>
      </c>
      <c r="AE22" s="145" t="b">
        <v>0</v>
      </c>
      <c r="AF22" s="145" t="b">
        <v>0</v>
      </c>
      <c r="AG22" s="139">
        <f t="shared" si="0"/>
        <v>0</v>
      </c>
      <c r="AH22" s="145" t="str">
        <f t="shared" si="1"/>
        <v/>
      </c>
      <c r="AI22" s="145" t="str">
        <f t="shared" si="2"/>
        <v/>
      </c>
      <c r="AJ22" s="145" t="str">
        <f t="shared" si="3"/>
        <v/>
      </c>
      <c r="AK22" s="145" t="str">
        <f t="shared" si="4"/>
        <v/>
      </c>
      <c r="AL22" s="159" t="str">
        <f t="shared" si="5"/>
        <v/>
      </c>
      <c r="AM22" s="139"/>
      <c r="AN22" s="139"/>
      <c r="AO22" s="139"/>
      <c r="AP22" s="139"/>
      <c r="AQ22" s="139"/>
      <c r="AR22" s="139"/>
      <c r="AS22" s="139"/>
      <c r="AT22" s="139"/>
      <c r="AU22" s="139"/>
      <c r="AV22" s="139"/>
      <c r="AW22" s="139"/>
      <c r="AX22" s="139"/>
      <c r="AY22" s="139"/>
      <c r="AZ22" s="139"/>
      <c r="BA22" s="139"/>
      <c r="BB22" s="139"/>
      <c r="BC22" s="139"/>
      <c r="BD22" s="139"/>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row>
    <row r="23" spans="1:96" ht="18" customHeight="1">
      <c r="B23" s="23" t="s">
        <v>82</v>
      </c>
      <c r="C23" s="19" t="s">
        <v>289</v>
      </c>
      <c r="D23" s="19"/>
      <c r="E23" s="19"/>
      <c r="F23" s="19"/>
      <c r="G23" s="19"/>
      <c r="H23" s="19"/>
      <c r="I23" s="19"/>
      <c r="J23" s="19"/>
      <c r="K23" s="19"/>
      <c r="L23" s="19"/>
      <c r="M23" s="19"/>
      <c r="N23" s="19"/>
      <c r="O23" s="19"/>
      <c r="P23" s="188"/>
      <c r="Q23" s="189"/>
      <c r="R23" s="188"/>
      <c r="S23" s="189"/>
      <c r="T23" s="188"/>
      <c r="U23" s="189"/>
      <c r="V23" s="188"/>
      <c r="W23" s="189"/>
      <c r="AA23" s="137"/>
      <c r="AB23" s="137"/>
      <c r="AC23" s="145" t="b">
        <v>0</v>
      </c>
      <c r="AD23" s="145" t="b">
        <v>0</v>
      </c>
      <c r="AE23" s="145" t="b">
        <v>0</v>
      </c>
      <c r="AF23" s="145" t="b">
        <v>0</v>
      </c>
      <c r="AG23" s="139">
        <f t="shared" si="0"/>
        <v>0</v>
      </c>
      <c r="AH23" s="145" t="str">
        <f t="shared" si="1"/>
        <v/>
      </c>
      <c r="AI23" s="145" t="str">
        <f t="shared" si="2"/>
        <v/>
      </c>
      <c r="AJ23" s="145" t="str">
        <f t="shared" si="3"/>
        <v/>
      </c>
      <c r="AK23" s="145" t="str">
        <f t="shared" si="4"/>
        <v/>
      </c>
      <c r="AL23" s="159" t="str">
        <f t="shared" si="5"/>
        <v/>
      </c>
      <c r="AM23" s="139"/>
      <c r="AN23" s="139"/>
      <c r="AO23" s="139"/>
      <c r="AP23" s="139"/>
      <c r="AQ23" s="139"/>
      <c r="AR23" s="139"/>
      <c r="AS23" s="139"/>
      <c r="AT23" s="139"/>
      <c r="AU23" s="139"/>
      <c r="AV23" s="139"/>
      <c r="AW23" s="139"/>
      <c r="AX23" s="139"/>
      <c r="AY23" s="139"/>
      <c r="AZ23" s="139"/>
      <c r="BA23" s="139"/>
      <c r="BB23" s="139"/>
      <c r="BC23" s="139"/>
      <c r="BD23" s="139"/>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row>
    <row r="24" spans="1:96" ht="18" customHeight="1">
      <c r="B24" s="23" t="s">
        <v>83</v>
      </c>
      <c r="C24" s="19" t="s">
        <v>290</v>
      </c>
      <c r="D24" s="19"/>
      <c r="E24" s="19"/>
      <c r="F24" s="19"/>
      <c r="G24" s="19"/>
      <c r="H24" s="19"/>
      <c r="I24" s="19"/>
      <c r="J24" s="19"/>
      <c r="K24" s="19"/>
      <c r="L24" s="19"/>
      <c r="M24" s="19"/>
      <c r="N24" s="19"/>
      <c r="O24" s="19"/>
      <c r="P24" s="188"/>
      <c r="Q24" s="189"/>
      <c r="R24" s="188"/>
      <c r="S24" s="189"/>
      <c r="T24" s="188"/>
      <c r="U24" s="189"/>
      <c r="V24" s="188"/>
      <c r="W24" s="189"/>
      <c r="AA24" s="137"/>
      <c r="AB24" s="137"/>
      <c r="AC24" s="145" t="b">
        <v>0</v>
      </c>
      <c r="AD24" s="145" t="b">
        <v>0</v>
      </c>
      <c r="AE24" s="145" t="b">
        <v>0</v>
      </c>
      <c r="AF24" s="145" t="b">
        <v>0</v>
      </c>
      <c r="AG24" s="139">
        <f t="shared" si="0"/>
        <v>0</v>
      </c>
      <c r="AH24" s="145" t="str">
        <f t="shared" si="1"/>
        <v/>
      </c>
      <c r="AI24" s="145" t="str">
        <f t="shared" si="2"/>
        <v/>
      </c>
      <c r="AJ24" s="145" t="str">
        <f t="shared" si="3"/>
        <v/>
      </c>
      <c r="AK24" s="145" t="str">
        <f t="shared" si="4"/>
        <v/>
      </c>
      <c r="AL24" s="159" t="str">
        <f>AH24&amp;AI24&amp;AJ24&amp;AK24</f>
        <v/>
      </c>
      <c r="AM24" s="139"/>
      <c r="AN24" s="139"/>
      <c r="AO24" s="139"/>
      <c r="AP24" s="139"/>
      <c r="AQ24" s="139"/>
      <c r="AR24" s="139"/>
      <c r="AS24" s="139"/>
      <c r="AT24" s="139"/>
      <c r="AU24" s="139"/>
      <c r="AV24" s="139"/>
      <c r="AW24" s="139"/>
      <c r="AX24" s="139"/>
      <c r="AY24" s="139"/>
      <c r="AZ24" s="139"/>
      <c r="BA24" s="139"/>
      <c r="BB24" s="139"/>
      <c r="BC24" s="139"/>
      <c r="BD24" s="139"/>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row>
    <row r="25" spans="1:96" ht="18" customHeight="1">
      <c r="B25" s="28" t="s">
        <v>86</v>
      </c>
      <c r="C25" s="9" t="s">
        <v>254</v>
      </c>
      <c r="D25" s="9"/>
      <c r="E25" s="9"/>
      <c r="F25" s="9"/>
      <c r="G25" s="9"/>
      <c r="H25" s="9"/>
      <c r="I25" s="9"/>
      <c r="J25" s="9"/>
      <c r="K25" s="9"/>
      <c r="L25" s="9"/>
      <c r="M25" s="9"/>
      <c r="N25" s="9"/>
      <c r="O25" s="10"/>
      <c r="P25" s="206"/>
      <c r="Q25" s="207"/>
      <c r="R25" s="206"/>
      <c r="S25" s="207"/>
      <c r="T25" s="206"/>
      <c r="U25" s="207"/>
      <c r="V25" s="206"/>
      <c r="W25" s="207"/>
      <c r="AA25" s="137"/>
      <c r="AB25" s="137"/>
      <c r="AC25" s="145" t="b">
        <v>0</v>
      </c>
      <c r="AD25" s="145" t="b">
        <v>0</v>
      </c>
      <c r="AE25" s="145" t="b">
        <v>0</v>
      </c>
      <c r="AF25" s="145" t="b">
        <v>0</v>
      </c>
      <c r="AG25" s="139">
        <f t="shared" si="0"/>
        <v>0</v>
      </c>
      <c r="AH25" s="145" t="str">
        <f t="shared" si="1"/>
        <v/>
      </c>
      <c r="AI25" s="145" t="str">
        <f t="shared" si="2"/>
        <v/>
      </c>
      <c r="AJ25" s="145" t="str">
        <f t="shared" si="3"/>
        <v/>
      </c>
      <c r="AK25" s="145" t="str">
        <f t="shared" si="4"/>
        <v/>
      </c>
      <c r="AL25" s="159" t="str">
        <f t="shared" si="5"/>
        <v/>
      </c>
      <c r="AM25" s="139"/>
      <c r="AN25" s="139"/>
      <c r="AO25" s="139"/>
      <c r="AP25" s="139"/>
      <c r="AQ25" s="139"/>
      <c r="AR25" s="139"/>
      <c r="AS25" s="139"/>
      <c r="AT25" s="139"/>
      <c r="AU25" s="139"/>
      <c r="AV25" s="139"/>
      <c r="AW25" s="139"/>
      <c r="AX25" s="139"/>
      <c r="AY25" s="139"/>
      <c r="AZ25" s="139"/>
      <c r="BA25" s="139"/>
      <c r="BB25" s="139"/>
      <c r="BC25" s="139"/>
      <c r="BD25" s="139"/>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row>
    <row r="26" spans="1:96" ht="30.75" customHeight="1">
      <c r="B26" s="29" t="s">
        <v>35</v>
      </c>
      <c r="C26" s="15"/>
      <c r="D26" s="15"/>
      <c r="E26" s="15"/>
      <c r="F26" s="192"/>
      <c r="G26" s="192"/>
      <c r="H26" s="192"/>
      <c r="I26" s="192"/>
      <c r="J26" s="192"/>
      <c r="K26" s="192"/>
      <c r="L26" s="192"/>
      <c r="M26" s="192"/>
      <c r="N26" s="192"/>
      <c r="O26" s="193"/>
      <c r="P26" s="208"/>
      <c r="Q26" s="209"/>
      <c r="R26" s="208"/>
      <c r="S26" s="209"/>
      <c r="T26" s="208"/>
      <c r="U26" s="209"/>
      <c r="V26" s="208"/>
      <c r="W26" s="209"/>
      <c r="Z26" s="160"/>
      <c r="AA26" s="137"/>
      <c r="AB26" s="137"/>
      <c r="AC26" s="140" t="str">
        <f>IF(F26="","",F26)</f>
        <v/>
      </c>
      <c r="AD26" s="138" t="s">
        <v>406</v>
      </c>
      <c r="AE26" s="139"/>
      <c r="AF26" s="139" t="str">
        <f>IF(COUNTIF(AC25:AE25,"TRUE")&gt;0,1,"")</f>
        <v/>
      </c>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row>
    <row r="27" spans="1:96" ht="18" customHeight="1">
      <c r="AA27" s="137"/>
      <c r="AB27" s="137"/>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row>
    <row r="28" spans="1:96" ht="18" customHeight="1">
      <c r="AA28" s="137"/>
      <c r="AB28" s="137"/>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row>
    <row r="29" spans="1:96" ht="18" customHeight="1">
      <c r="A29" s="6" t="s">
        <v>404</v>
      </c>
      <c r="B29" s="26" t="s">
        <v>426</v>
      </c>
      <c r="AA29" s="137"/>
      <c r="AB29" s="137"/>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row>
    <row r="30" spans="1:96" ht="18" customHeight="1">
      <c r="B30" s="27" t="s">
        <v>429</v>
      </c>
      <c r="AA30" s="137"/>
      <c r="AB30" s="137"/>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row>
    <row r="31" spans="1:96" ht="18" customHeight="1">
      <c r="B31" s="105" t="s">
        <v>432</v>
      </c>
      <c r="AA31" s="137"/>
      <c r="AB31" s="137"/>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row>
    <row r="32" spans="1:96" ht="8.25" customHeight="1"/>
    <row r="33" spans="2:96" ht="88.5" customHeight="1">
      <c r="B33" s="198"/>
      <c r="C33" s="324"/>
      <c r="D33" s="324"/>
      <c r="E33" s="324"/>
      <c r="F33" s="324"/>
      <c r="G33" s="324"/>
      <c r="H33" s="324"/>
      <c r="I33" s="324"/>
      <c r="J33" s="324"/>
      <c r="K33" s="324"/>
      <c r="L33" s="324"/>
      <c r="M33" s="324"/>
      <c r="N33" s="199"/>
      <c r="O33" s="198" t="s">
        <v>428</v>
      </c>
      <c r="P33" s="324"/>
      <c r="Q33" s="199"/>
      <c r="R33" s="198" t="s">
        <v>427</v>
      </c>
      <c r="S33" s="324"/>
      <c r="T33" s="199"/>
      <c r="U33" s="198" t="s">
        <v>424</v>
      </c>
      <c r="V33" s="324"/>
      <c r="W33" s="199"/>
      <c r="AA33" s="137"/>
      <c r="AB33" s="137"/>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row>
    <row r="34" spans="2:96" ht="18" customHeight="1">
      <c r="B34" s="23" t="s">
        <v>64</v>
      </c>
      <c r="C34" s="322" t="s">
        <v>411</v>
      </c>
      <c r="D34" s="322"/>
      <c r="E34" s="322"/>
      <c r="F34" s="322"/>
      <c r="G34" s="322"/>
      <c r="H34" s="322"/>
      <c r="I34" s="322"/>
      <c r="J34" s="322"/>
      <c r="K34" s="322"/>
      <c r="L34" s="322"/>
      <c r="M34" s="322"/>
      <c r="N34" s="323"/>
      <c r="O34" s="291"/>
      <c r="P34" s="292"/>
      <c r="Q34" s="293"/>
      <c r="R34" s="291"/>
      <c r="S34" s="292"/>
      <c r="T34" s="293"/>
      <c r="U34" s="291"/>
      <c r="V34" s="292"/>
      <c r="W34" s="293"/>
      <c r="AA34" s="137"/>
      <c r="AB34" s="137"/>
      <c r="AC34" s="145" t="b">
        <v>0</v>
      </c>
      <c r="AD34" s="145" t="b">
        <v>0</v>
      </c>
      <c r="AE34" s="145" t="b">
        <v>0</v>
      </c>
      <c r="AF34" s="139">
        <f>COUNTIF(AC34:AE34,"true")</f>
        <v>0</v>
      </c>
      <c r="AG34" s="145" t="str">
        <f>IF(AC34=TRUE,"1","")</f>
        <v/>
      </c>
      <c r="AH34" s="145" t="str">
        <f>IF(AD34=TRUE,"2","")</f>
        <v/>
      </c>
      <c r="AI34" s="145" t="str">
        <f>IF(AE34=TRUE,"3","")</f>
        <v/>
      </c>
      <c r="AJ34" s="144" t="str">
        <f>AG34&amp;AH34&amp;AI34</f>
        <v/>
      </c>
      <c r="AK34" s="139"/>
      <c r="AL34" s="139"/>
      <c r="AM34" s="139"/>
      <c r="AN34" s="139"/>
      <c r="AO34" s="139"/>
      <c r="AP34" s="139"/>
      <c r="AQ34" s="139"/>
      <c r="AR34" s="139"/>
      <c r="AS34" s="139"/>
      <c r="AT34" s="139"/>
      <c r="AU34" s="139"/>
      <c r="AV34" s="139"/>
      <c r="AW34" s="139"/>
      <c r="AX34" s="139"/>
      <c r="AY34" s="139"/>
      <c r="AZ34" s="139"/>
      <c r="BA34" s="139"/>
      <c r="BB34" s="139"/>
      <c r="BC34" s="139"/>
      <c r="BD34" s="139"/>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row>
    <row r="35" spans="2:96" ht="18" customHeight="1">
      <c r="B35" s="23" t="s">
        <v>65</v>
      </c>
      <c r="C35" s="322" t="s">
        <v>412</v>
      </c>
      <c r="D35" s="322"/>
      <c r="E35" s="322"/>
      <c r="F35" s="322"/>
      <c r="G35" s="322"/>
      <c r="H35" s="322"/>
      <c r="I35" s="322"/>
      <c r="J35" s="322"/>
      <c r="K35" s="322"/>
      <c r="L35" s="322"/>
      <c r="M35" s="322"/>
      <c r="N35" s="323"/>
      <c r="O35" s="291"/>
      <c r="P35" s="292"/>
      <c r="Q35" s="293"/>
      <c r="R35" s="291"/>
      <c r="S35" s="292"/>
      <c r="T35" s="293"/>
      <c r="U35" s="291"/>
      <c r="V35" s="292"/>
      <c r="W35" s="293"/>
      <c r="AA35" s="137"/>
      <c r="AB35" s="137"/>
      <c r="AC35" s="145" t="b">
        <v>0</v>
      </c>
      <c r="AD35" s="145" t="b">
        <v>0</v>
      </c>
      <c r="AE35" s="145" t="b">
        <v>0</v>
      </c>
      <c r="AF35" s="139">
        <f>COUNTIF(AC35:AE35,"true")</f>
        <v>0</v>
      </c>
      <c r="AG35" s="145" t="str">
        <f>IF(AC35=TRUE,"1","")</f>
        <v/>
      </c>
      <c r="AH35" s="145" t="str">
        <f>IF(AD35=TRUE,"2","")</f>
        <v/>
      </c>
      <c r="AI35" s="145" t="str">
        <f>IF(AE35=TRUE,"3","")</f>
        <v/>
      </c>
      <c r="AJ35" s="144" t="str">
        <f>AG35&amp;AH35&amp;AI35</f>
        <v/>
      </c>
      <c r="AK35" s="139"/>
      <c r="AL35" s="139"/>
      <c r="AM35" s="139"/>
      <c r="AN35" s="139"/>
      <c r="AO35" s="139"/>
      <c r="AP35" s="139"/>
      <c r="AQ35" s="139"/>
      <c r="AR35" s="139"/>
      <c r="AS35" s="139"/>
      <c r="AT35" s="139"/>
      <c r="AU35" s="139"/>
      <c r="AV35" s="139"/>
      <c r="AW35" s="139"/>
      <c r="AX35" s="139"/>
      <c r="AY35" s="139"/>
      <c r="AZ35" s="139"/>
      <c r="BA35" s="139"/>
      <c r="BB35" s="139"/>
      <c r="BC35" s="139"/>
      <c r="BD35" s="139"/>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row>
    <row r="36" spans="2:96" ht="18" customHeight="1">
      <c r="X36" s="6"/>
      <c r="Y36" s="136"/>
      <c r="Z36" s="137"/>
      <c r="AA36" s="137"/>
      <c r="AB36" s="137"/>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row>
    <row r="37" spans="2:96" ht="18" customHeight="1">
      <c r="B37" s="200" t="s">
        <v>87</v>
      </c>
      <c r="C37" s="200"/>
      <c r="D37" s="6" t="s">
        <v>291</v>
      </c>
      <c r="X37" s="6"/>
      <c r="Y37" s="136"/>
      <c r="Z37" s="137"/>
      <c r="AA37" s="137"/>
      <c r="AB37" s="137"/>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row>
    <row r="38" spans="2:96" ht="18" customHeight="1">
      <c r="D38" s="6" t="s">
        <v>385</v>
      </c>
      <c r="X38" s="6"/>
      <c r="Y38" s="136"/>
      <c r="Z38" s="137"/>
      <c r="AA38" s="137"/>
      <c r="AB38" s="137"/>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row>
    <row r="39" spans="2:96" ht="25.5" customHeight="1">
      <c r="B39" s="26"/>
      <c r="C39" s="12"/>
      <c r="D39" s="12"/>
      <c r="E39" s="12"/>
      <c r="F39" s="12"/>
      <c r="G39" s="12"/>
      <c r="H39" s="12"/>
      <c r="I39" s="12"/>
      <c r="J39" s="12"/>
      <c r="K39" s="12"/>
      <c r="L39" s="12"/>
      <c r="M39" s="12"/>
      <c r="N39" s="12"/>
      <c r="O39" s="12"/>
      <c r="P39" s="12"/>
      <c r="Q39" s="12"/>
      <c r="R39" s="238" t="s">
        <v>21</v>
      </c>
      <c r="S39" s="239"/>
      <c r="T39" s="240"/>
      <c r="U39" s="238" t="s">
        <v>318</v>
      </c>
      <c r="V39" s="239"/>
      <c r="W39" s="240"/>
      <c r="X39" s="6"/>
      <c r="Y39" s="136"/>
      <c r="Z39" s="137"/>
      <c r="AA39" s="137"/>
      <c r="AB39" s="137"/>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row>
    <row r="40" spans="2:96" ht="95.25" customHeight="1" thickBot="1">
      <c r="B40" s="86"/>
      <c r="C40" s="86"/>
      <c r="D40" s="86"/>
      <c r="E40" s="86"/>
      <c r="F40" s="86"/>
      <c r="G40" s="86"/>
      <c r="H40" s="86"/>
      <c r="I40" s="86"/>
      <c r="J40" s="86"/>
      <c r="K40" s="86"/>
      <c r="L40" s="86"/>
      <c r="M40" s="86"/>
      <c r="N40" s="86"/>
      <c r="O40" s="86"/>
      <c r="P40" s="86"/>
      <c r="Q40" s="86"/>
      <c r="R40" s="246" t="s">
        <v>331</v>
      </c>
      <c r="S40" s="306"/>
      <c r="T40" s="306"/>
      <c r="U40" s="246" t="s">
        <v>332</v>
      </c>
      <c r="V40" s="306"/>
      <c r="W40" s="247"/>
      <c r="X40" s="6"/>
      <c r="Y40" s="136"/>
      <c r="Z40" s="137"/>
      <c r="AA40" s="137"/>
      <c r="AB40" s="137"/>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row>
    <row r="41" spans="2:96" ht="41.25" customHeight="1" thickBot="1">
      <c r="B41" s="248" t="s">
        <v>386</v>
      </c>
      <c r="C41" s="249"/>
      <c r="D41" s="249"/>
      <c r="E41" s="249"/>
      <c r="F41" s="249"/>
      <c r="G41" s="249"/>
      <c r="H41" s="249"/>
      <c r="I41" s="249"/>
      <c r="J41" s="249"/>
      <c r="K41" s="249"/>
      <c r="L41" s="249"/>
      <c r="M41" s="249"/>
      <c r="N41" s="249"/>
      <c r="O41" s="249"/>
      <c r="P41" s="249"/>
      <c r="Q41" s="250"/>
      <c r="R41" s="345"/>
      <c r="S41" s="345"/>
      <c r="T41" s="345"/>
      <c r="U41" s="345"/>
      <c r="V41" s="345"/>
      <c r="W41" s="346"/>
      <c r="X41" s="6"/>
      <c r="Y41" s="136"/>
      <c r="Z41" s="137"/>
      <c r="AA41" s="137"/>
      <c r="AB41" s="137"/>
      <c r="AC41" s="145" t="b">
        <v>0</v>
      </c>
      <c r="AD41" s="145" t="b">
        <v>0</v>
      </c>
      <c r="AE41" s="139"/>
      <c r="AF41" s="145" t="str">
        <f>IF(AC41=TRUE,"1","")</f>
        <v/>
      </c>
      <c r="AG41" s="145" t="str">
        <f>IF(AD41=TRUE,"2","")</f>
        <v/>
      </c>
      <c r="AH41" s="144" t="str">
        <f>AF41&amp;AG41</f>
        <v/>
      </c>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row>
    <row r="42" spans="2:96" ht="6" customHeight="1">
      <c r="B42" s="82"/>
      <c r="C42" s="82"/>
      <c r="D42" s="82"/>
      <c r="E42" s="82"/>
      <c r="F42" s="82"/>
      <c r="G42" s="82"/>
      <c r="H42" s="82"/>
      <c r="I42" s="82"/>
      <c r="J42" s="82"/>
      <c r="K42" s="82"/>
      <c r="L42" s="82"/>
      <c r="M42" s="82"/>
      <c r="N42" s="82"/>
      <c r="O42" s="82"/>
      <c r="P42" s="82"/>
      <c r="Q42" s="82"/>
      <c r="R42" s="261" t="str">
        <f>R39</f>
        <v>(1)</v>
      </c>
      <c r="S42" s="262"/>
      <c r="T42" s="262"/>
      <c r="U42" s="262" t="str">
        <f>U39</f>
        <v>(2)</v>
      </c>
      <c r="V42" s="262"/>
      <c r="W42" s="262"/>
      <c r="X42" s="6"/>
      <c r="Y42" s="136"/>
      <c r="Z42" s="137"/>
      <c r="AA42" s="137"/>
      <c r="AB42" s="137"/>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row>
    <row r="43" spans="2:96" ht="41.25" customHeight="1" thickBot="1">
      <c r="B43" s="347" t="s">
        <v>378</v>
      </c>
      <c r="C43" s="347"/>
      <c r="D43" s="347"/>
      <c r="E43" s="347"/>
      <c r="F43" s="347"/>
      <c r="G43" s="347"/>
      <c r="H43" s="347"/>
      <c r="I43" s="347"/>
      <c r="J43" s="347"/>
      <c r="K43" s="347"/>
      <c r="L43" s="347"/>
      <c r="M43" s="347"/>
      <c r="N43" s="347"/>
      <c r="O43" s="347"/>
      <c r="P43" s="347"/>
      <c r="Q43" s="347"/>
      <c r="R43" s="263"/>
      <c r="S43" s="263"/>
      <c r="T43" s="263"/>
      <c r="U43" s="263"/>
      <c r="V43" s="263"/>
      <c r="W43" s="263"/>
      <c r="X43" s="6"/>
      <c r="Y43" s="136"/>
      <c r="Z43" s="137"/>
      <c r="AA43" s="137"/>
      <c r="AB43" s="137"/>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row>
    <row r="44" spans="2:96" ht="36.75" customHeight="1">
      <c r="B44" s="79" t="s">
        <v>244</v>
      </c>
      <c r="C44" s="265" t="s">
        <v>355</v>
      </c>
      <c r="D44" s="265"/>
      <c r="E44" s="265"/>
      <c r="F44" s="265"/>
      <c r="G44" s="265"/>
      <c r="H44" s="265"/>
      <c r="I44" s="265"/>
      <c r="J44" s="265"/>
      <c r="K44" s="265"/>
      <c r="L44" s="265"/>
      <c r="M44" s="265"/>
      <c r="N44" s="265"/>
      <c r="O44" s="265"/>
      <c r="P44" s="265"/>
      <c r="Q44" s="348"/>
      <c r="R44" s="343"/>
      <c r="S44" s="343"/>
      <c r="T44" s="343"/>
      <c r="U44" s="343"/>
      <c r="V44" s="343"/>
      <c r="W44" s="344"/>
      <c r="X44" s="6"/>
      <c r="Y44" s="136"/>
      <c r="Z44" s="137"/>
      <c r="AA44" s="137"/>
      <c r="AB44" s="137"/>
      <c r="AC44" s="145" t="b">
        <v>0</v>
      </c>
      <c r="AD44" s="145" t="b">
        <v>0</v>
      </c>
      <c r="AE44" s="139"/>
      <c r="AF44" s="145" t="str">
        <f t="shared" ref="AF44:AF53" si="6">IF(AC44=TRUE,"1","")</f>
        <v/>
      </c>
      <c r="AG44" s="145" t="str">
        <f t="shared" ref="AG44:AG51" si="7">IF(AD44=TRUE,"2","")</f>
        <v/>
      </c>
      <c r="AH44" s="144" t="str">
        <f t="shared" ref="AH44:AH53" si="8">AF44&amp;AG44</f>
        <v/>
      </c>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row>
    <row r="45" spans="2:96" ht="18" customHeight="1">
      <c r="B45" s="74" t="s">
        <v>245</v>
      </c>
      <c r="C45" s="311" t="s">
        <v>356</v>
      </c>
      <c r="D45" s="311"/>
      <c r="E45" s="311"/>
      <c r="F45" s="311"/>
      <c r="G45" s="311"/>
      <c r="H45" s="311"/>
      <c r="I45" s="311"/>
      <c r="J45" s="311"/>
      <c r="K45" s="311"/>
      <c r="L45" s="311"/>
      <c r="M45" s="311"/>
      <c r="N45" s="311"/>
      <c r="O45" s="311"/>
      <c r="P45" s="311"/>
      <c r="Q45" s="326"/>
      <c r="R45" s="256"/>
      <c r="S45" s="256"/>
      <c r="T45" s="256"/>
      <c r="U45" s="256"/>
      <c r="V45" s="256"/>
      <c r="W45" s="257"/>
      <c r="X45" s="6"/>
      <c r="Y45" s="136"/>
      <c r="Z45" s="137"/>
      <c r="AA45" s="137"/>
      <c r="AB45" s="137"/>
      <c r="AC45" s="145" t="b">
        <v>0</v>
      </c>
      <c r="AD45" s="145" t="b">
        <v>0</v>
      </c>
      <c r="AE45" s="139"/>
      <c r="AF45" s="145" t="str">
        <f t="shared" si="6"/>
        <v/>
      </c>
      <c r="AG45" s="145" t="str">
        <f t="shared" si="7"/>
        <v/>
      </c>
      <c r="AH45" s="144" t="str">
        <f t="shared" si="8"/>
        <v/>
      </c>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row>
    <row r="46" spans="2:96" ht="18" customHeight="1">
      <c r="B46" s="74" t="s">
        <v>246</v>
      </c>
      <c r="C46" s="311" t="s">
        <v>387</v>
      </c>
      <c r="D46" s="311"/>
      <c r="E46" s="311"/>
      <c r="F46" s="311"/>
      <c r="G46" s="311"/>
      <c r="H46" s="311"/>
      <c r="I46" s="311"/>
      <c r="J46" s="311"/>
      <c r="K46" s="311"/>
      <c r="L46" s="311"/>
      <c r="M46" s="311"/>
      <c r="N46" s="311"/>
      <c r="O46" s="311"/>
      <c r="P46" s="311"/>
      <c r="Q46" s="326"/>
      <c r="R46" s="256"/>
      <c r="S46" s="256"/>
      <c r="T46" s="256"/>
      <c r="U46" s="256"/>
      <c r="V46" s="256"/>
      <c r="W46" s="257"/>
      <c r="X46" s="6"/>
      <c r="Y46" s="136"/>
      <c r="Z46" s="137"/>
      <c r="AA46" s="137"/>
      <c r="AB46" s="137"/>
      <c r="AC46" s="145" t="b">
        <v>0</v>
      </c>
      <c r="AD46" s="145" t="b">
        <v>0</v>
      </c>
      <c r="AE46" s="139"/>
      <c r="AF46" s="145" t="str">
        <f t="shared" si="6"/>
        <v/>
      </c>
      <c r="AG46" s="145" t="str">
        <f t="shared" si="7"/>
        <v/>
      </c>
      <c r="AH46" s="144" t="str">
        <f t="shared" si="8"/>
        <v/>
      </c>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row>
    <row r="47" spans="2:96" ht="18" customHeight="1">
      <c r="B47" s="74" t="s">
        <v>247</v>
      </c>
      <c r="C47" s="311" t="s">
        <v>358</v>
      </c>
      <c r="D47" s="311"/>
      <c r="E47" s="311"/>
      <c r="F47" s="311"/>
      <c r="G47" s="311"/>
      <c r="H47" s="311"/>
      <c r="I47" s="311"/>
      <c r="J47" s="311"/>
      <c r="K47" s="311"/>
      <c r="L47" s="311"/>
      <c r="M47" s="311"/>
      <c r="N47" s="311"/>
      <c r="O47" s="311"/>
      <c r="P47" s="311"/>
      <c r="Q47" s="326"/>
      <c r="R47" s="256"/>
      <c r="S47" s="256"/>
      <c r="T47" s="256"/>
      <c r="U47" s="256"/>
      <c r="V47" s="256"/>
      <c r="W47" s="257"/>
      <c r="X47" s="6"/>
      <c r="Y47" s="136"/>
      <c r="Z47" s="137"/>
      <c r="AA47" s="137"/>
      <c r="AB47" s="137"/>
      <c r="AC47" s="145" t="b">
        <v>0</v>
      </c>
      <c r="AD47" s="145" t="b">
        <v>0</v>
      </c>
      <c r="AE47" s="139"/>
      <c r="AF47" s="145" t="str">
        <f t="shared" si="6"/>
        <v/>
      </c>
      <c r="AG47" s="145" t="str">
        <f t="shared" si="7"/>
        <v/>
      </c>
      <c r="AH47" s="144" t="str">
        <f t="shared" si="8"/>
        <v/>
      </c>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row>
    <row r="48" spans="2:96" ht="43.5" customHeight="1">
      <c r="B48" s="74" t="s">
        <v>248</v>
      </c>
      <c r="C48" s="311" t="s">
        <v>359</v>
      </c>
      <c r="D48" s="311"/>
      <c r="E48" s="311"/>
      <c r="F48" s="311"/>
      <c r="G48" s="311"/>
      <c r="H48" s="311"/>
      <c r="I48" s="311"/>
      <c r="J48" s="311"/>
      <c r="K48" s="311"/>
      <c r="L48" s="311"/>
      <c r="M48" s="311"/>
      <c r="N48" s="311"/>
      <c r="O48" s="311"/>
      <c r="P48" s="311"/>
      <c r="Q48" s="326"/>
      <c r="R48" s="256"/>
      <c r="S48" s="256"/>
      <c r="T48" s="256"/>
      <c r="U48" s="256"/>
      <c r="V48" s="256"/>
      <c r="W48" s="257"/>
      <c r="X48" s="6"/>
      <c r="Y48" s="136"/>
      <c r="Z48" s="137"/>
      <c r="AA48" s="137"/>
      <c r="AB48" s="137"/>
      <c r="AC48" s="145" t="b">
        <v>0</v>
      </c>
      <c r="AD48" s="145" t="b">
        <v>0</v>
      </c>
      <c r="AE48" s="139"/>
      <c r="AF48" s="145" t="str">
        <f t="shared" si="6"/>
        <v/>
      </c>
      <c r="AG48" s="145" t="str">
        <f>IF(AD48=TRUE,"2","")</f>
        <v/>
      </c>
      <c r="AH48" s="144" t="str">
        <f>AF48&amp;AG48</f>
        <v/>
      </c>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row>
    <row r="49" spans="2:96" ht="18" customHeight="1">
      <c r="B49" s="74" t="s">
        <v>249</v>
      </c>
      <c r="C49" s="311" t="s">
        <v>360</v>
      </c>
      <c r="D49" s="311"/>
      <c r="E49" s="311"/>
      <c r="F49" s="311"/>
      <c r="G49" s="311"/>
      <c r="H49" s="311"/>
      <c r="I49" s="311"/>
      <c r="J49" s="311"/>
      <c r="K49" s="311"/>
      <c r="L49" s="311"/>
      <c r="M49" s="311"/>
      <c r="N49" s="311"/>
      <c r="O49" s="311"/>
      <c r="P49" s="311"/>
      <c r="Q49" s="326"/>
      <c r="R49" s="256"/>
      <c r="S49" s="256"/>
      <c r="T49" s="256"/>
      <c r="U49" s="256"/>
      <c r="V49" s="256"/>
      <c r="W49" s="257"/>
      <c r="X49" s="6"/>
      <c r="Y49" s="136"/>
      <c r="Z49" s="137"/>
      <c r="AA49" s="137"/>
      <c r="AB49" s="137"/>
      <c r="AC49" s="145" t="b">
        <v>0</v>
      </c>
      <c r="AD49" s="145" t="b">
        <v>0</v>
      </c>
      <c r="AE49" s="139"/>
      <c r="AF49" s="145" t="str">
        <f t="shared" si="6"/>
        <v/>
      </c>
      <c r="AG49" s="145" t="str">
        <f t="shared" si="7"/>
        <v/>
      </c>
      <c r="AH49" s="144" t="str">
        <f t="shared" si="8"/>
        <v/>
      </c>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row>
    <row r="50" spans="2:96" ht="18" customHeight="1">
      <c r="B50" s="74" t="s">
        <v>250</v>
      </c>
      <c r="C50" s="311" t="s">
        <v>361</v>
      </c>
      <c r="D50" s="311"/>
      <c r="E50" s="311"/>
      <c r="F50" s="311"/>
      <c r="G50" s="311"/>
      <c r="H50" s="311"/>
      <c r="I50" s="311"/>
      <c r="J50" s="311"/>
      <c r="K50" s="311"/>
      <c r="L50" s="311"/>
      <c r="M50" s="311"/>
      <c r="N50" s="311"/>
      <c r="O50" s="311"/>
      <c r="P50" s="311"/>
      <c r="Q50" s="326"/>
      <c r="R50" s="256"/>
      <c r="S50" s="256"/>
      <c r="T50" s="256"/>
      <c r="U50" s="256"/>
      <c r="V50" s="256"/>
      <c r="W50" s="257"/>
      <c r="X50" s="6"/>
      <c r="Y50" s="136"/>
      <c r="Z50" s="137"/>
      <c r="AA50" s="137"/>
      <c r="AB50" s="137"/>
      <c r="AC50" s="145" t="b">
        <v>0</v>
      </c>
      <c r="AD50" s="145" t="b">
        <v>0</v>
      </c>
      <c r="AE50" s="139"/>
      <c r="AF50" s="145" t="str">
        <f t="shared" si="6"/>
        <v/>
      </c>
      <c r="AG50" s="145" t="str">
        <f t="shared" si="7"/>
        <v/>
      </c>
      <c r="AH50" s="144" t="str">
        <f t="shared" si="8"/>
        <v/>
      </c>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row>
    <row r="51" spans="2:96" ht="18" customHeight="1">
      <c r="B51" s="74" t="s">
        <v>251</v>
      </c>
      <c r="C51" s="311" t="s">
        <v>362</v>
      </c>
      <c r="D51" s="311"/>
      <c r="E51" s="311"/>
      <c r="F51" s="311"/>
      <c r="G51" s="311"/>
      <c r="H51" s="311"/>
      <c r="I51" s="311"/>
      <c r="J51" s="311"/>
      <c r="K51" s="311"/>
      <c r="L51" s="311"/>
      <c r="M51" s="311"/>
      <c r="N51" s="311"/>
      <c r="O51" s="311"/>
      <c r="P51" s="311"/>
      <c r="Q51" s="326"/>
      <c r="R51" s="256"/>
      <c r="S51" s="256"/>
      <c r="T51" s="256"/>
      <c r="U51" s="256"/>
      <c r="V51" s="256"/>
      <c r="W51" s="257"/>
      <c r="AA51" s="137"/>
      <c r="AB51" s="137"/>
      <c r="AC51" s="145" t="b">
        <v>0</v>
      </c>
      <c r="AD51" s="145" t="b">
        <v>0</v>
      </c>
      <c r="AE51" s="139"/>
      <c r="AF51" s="145" t="str">
        <f t="shared" si="6"/>
        <v/>
      </c>
      <c r="AG51" s="145" t="str">
        <f t="shared" si="7"/>
        <v/>
      </c>
      <c r="AH51" s="144" t="str">
        <f t="shared" si="8"/>
        <v/>
      </c>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row>
    <row r="52" spans="2:96" ht="18" customHeight="1">
      <c r="B52" s="74" t="s">
        <v>252</v>
      </c>
      <c r="C52" s="311" t="s">
        <v>363</v>
      </c>
      <c r="D52" s="311"/>
      <c r="E52" s="311"/>
      <c r="F52" s="311"/>
      <c r="G52" s="311"/>
      <c r="H52" s="311"/>
      <c r="I52" s="311"/>
      <c r="J52" s="311"/>
      <c r="K52" s="311"/>
      <c r="L52" s="311"/>
      <c r="M52" s="311"/>
      <c r="N52" s="311"/>
      <c r="O52" s="311"/>
      <c r="P52" s="311"/>
      <c r="Q52" s="326"/>
      <c r="R52" s="327"/>
      <c r="S52" s="328"/>
      <c r="T52" s="329"/>
      <c r="U52" s="327"/>
      <c r="V52" s="328"/>
      <c r="W52" s="330"/>
      <c r="AA52" s="137"/>
      <c r="AB52" s="137"/>
      <c r="AC52" s="145" t="b">
        <v>0</v>
      </c>
      <c r="AD52" s="145" t="b">
        <v>0</v>
      </c>
      <c r="AE52" s="139"/>
      <c r="AF52" s="145" t="str">
        <f t="shared" si="6"/>
        <v/>
      </c>
      <c r="AG52" s="145" t="str">
        <f>IF(AD52=TRUE,"2","")</f>
        <v/>
      </c>
      <c r="AH52" s="144" t="str">
        <f t="shared" si="8"/>
        <v/>
      </c>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row>
    <row r="53" spans="2:96" ht="18" customHeight="1">
      <c r="B53" s="80" t="s">
        <v>253</v>
      </c>
      <c r="C53" s="359" t="s">
        <v>364</v>
      </c>
      <c r="D53" s="359"/>
      <c r="E53" s="359"/>
      <c r="F53" s="359"/>
      <c r="G53" s="359"/>
      <c r="H53" s="359"/>
      <c r="I53" s="359"/>
      <c r="J53" s="359"/>
      <c r="K53" s="359"/>
      <c r="L53" s="359"/>
      <c r="M53" s="359"/>
      <c r="N53" s="359"/>
      <c r="O53" s="359"/>
      <c r="P53" s="359"/>
      <c r="Q53" s="360"/>
      <c r="R53" s="312"/>
      <c r="S53" s="331"/>
      <c r="T53" s="207"/>
      <c r="U53" s="312"/>
      <c r="V53" s="331"/>
      <c r="W53" s="302"/>
      <c r="AA53" s="137"/>
      <c r="AB53" s="137"/>
      <c r="AC53" s="145" t="b">
        <v>0</v>
      </c>
      <c r="AD53" s="145" t="b">
        <v>0</v>
      </c>
      <c r="AE53" s="139"/>
      <c r="AF53" s="145" t="str">
        <f t="shared" si="6"/>
        <v/>
      </c>
      <c r="AG53" s="145" t="str">
        <f>IF(AD53=TRUE,"2","")</f>
        <v/>
      </c>
      <c r="AH53" s="144" t="str">
        <f t="shared" si="8"/>
        <v/>
      </c>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row>
    <row r="54" spans="2:96" ht="30.75" customHeight="1" thickBot="1">
      <c r="B54" s="76" t="s">
        <v>35</v>
      </c>
      <c r="C54" s="112"/>
      <c r="D54" s="112"/>
      <c r="E54" s="316"/>
      <c r="F54" s="316"/>
      <c r="G54" s="316"/>
      <c r="H54" s="316"/>
      <c r="I54" s="316"/>
      <c r="J54" s="316"/>
      <c r="K54" s="316"/>
      <c r="L54" s="316"/>
      <c r="M54" s="316"/>
      <c r="N54" s="316"/>
      <c r="O54" s="316"/>
      <c r="P54" s="316"/>
      <c r="Q54" s="320"/>
      <c r="R54" s="300"/>
      <c r="S54" s="332"/>
      <c r="T54" s="301"/>
      <c r="U54" s="300"/>
      <c r="V54" s="332"/>
      <c r="W54" s="303"/>
      <c r="Z54" s="160"/>
      <c r="AA54" s="137"/>
      <c r="AB54" s="137"/>
      <c r="AC54" s="140" t="str">
        <f>IF(E54="","",E54)</f>
        <v/>
      </c>
      <c r="AD54" s="138" t="s">
        <v>406</v>
      </c>
      <c r="AE54" s="139"/>
      <c r="AF54" s="139" t="str">
        <f>IF(COUNTIF(AC53:AD53,"TRUE")&gt;0,1,"")</f>
        <v/>
      </c>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row>
    <row r="55" spans="2:96" ht="18" customHeight="1">
      <c r="AA55" s="137"/>
      <c r="AB55" s="137"/>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row>
    <row r="56" spans="2:96" ht="18" customHeight="1">
      <c r="AA56" s="137"/>
      <c r="AB56" s="137"/>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row>
    <row r="57" spans="2:96" ht="18" customHeight="1">
      <c r="B57" s="200" t="s">
        <v>372</v>
      </c>
      <c r="C57" s="200"/>
      <c r="D57" s="6" t="s">
        <v>292</v>
      </c>
      <c r="AA57" s="137"/>
      <c r="AB57" s="137"/>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row>
    <row r="58" spans="2:96" ht="18" customHeight="1">
      <c r="D58" s="6" t="s">
        <v>259</v>
      </c>
      <c r="AA58" s="137"/>
      <c r="AB58" s="137"/>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row>
    <row r="59" spans="2:96" ht="18" customHeight="1">
      <c r="AA59" s="137"/>
      <c r="AB59" s="137"/>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row>
    <row r="60" spans="2:96" ht="21.75" customHeight="1">
      <c r="B60" s="275" t="s">
        <v>69</v>
      </c>
      <c r="C60" s="276"/>
      <c r="D60" s="276"/>
      <c r="E60" s="277"/>
      <c r="F60" s="188"/>
      <c r="G60" s="278"/>
      <c r="H60" s="278"/>
      <c r="I60" s="278"/>
      <c r="J60" s="278"/>
      <c r="K60" s="278"/>
      <c r="L60" s="278"/>
      <c r="M60" s="276" t="s">
        <v>70</v>
      </c>
      <c r="N60" s="277"/>
      <c r="O60" s="188"/>
      <c r="P60" s="278"/>
      <c r="Q60" s="278"/>
      <c r="R60" s="278"/>
      <c r="S60" s="278"/>
      <c r="T60" s="278"/>
      <c r="U60" s="278"/>
      <c r="V60" s="276" t="s">
        <v>42</v>
      </c>
      <c r="W60" s="277"/>
      <c r="AA60" s="137"/>
      <c r="AB60" s="137"/>
      <c r="AC60" s="140" t="str">
        <f>IF(F60="","",F60)</f>
        <v/>
      </c>
      <c r="AD60" s="140" t="str">
        <f>IF(O60="","",O60)</f>
        <v/>
      </c>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row>
    <row r="61" spans="2:96" ht="18" customHeight="1">
      <c r="AA61" s="137"/>
      <c r="AB61" s="137"/>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row>
    <row r="62" spans="2:96" ht="18" customHeight="1">
      <c r="B62" s="6" t="s">
        <v>293</v>
      </c>
      <c r="AA62" s="137"/>
      <c r="AB62" s="137"/>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row>
    <row r="63" spans="2:96" ht="18" customHeight="1">
      <c r="B63" s="279" t="s">
        <v>299</v>
      </c>
      <c r="C63" s="195" t="s">
        <v>37</v>
      </c>
      <c r="D63" s="196"/>
      <c r="E63" s="196"/>
      <c r="F63" s="196"/>
      <c r="G63" s="197"/>
      <c r="H63" s="282" t="s">
        <v>294</v>
      </c>
      <c r="I63" s="283"/>
      <c r="J63" s="283"/>
      <c r="K63" s="283"/>
      <c r="L63" s="283"/>
      <c r="M63" s="283"/>
      <c r="N63" s="283"/>
      <c r="O63" s="284"/>
      <c r="P63" s="195" t="s">
        <v>43</v>
      </c>
      <c r="Q63" s="197"/>
      <c r="R63" s="282" t="s">
        <v>295</v>
      </c>
      <c r="S63" s="283"/>
      <c r="T63" s="283"/>
      <c r="U63" s="283"/>
      <c r="V63" s="283"/>
      <c r="W63" s="22" t="s">
        <v>42</v>
      </c>
      <c r="AA63" s="137"/>
      <c r="AB63" s="137"/>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row>
    <row r="64" spans="2:96" ht="18" customHeight="1">
      <c r="B64" s="280"/>
      <c r="C64" s="195" t="s">
        <v>296</v>
      </c>
      <c r="D64" s="196"/>
      <c r="E64" s="196"/>
      <c r="F64" s="196"/>
      <c r="G64" s="197"/>
      <c r="H64" s="351" t="s">
        <v>339</v>
      </c>
      <c r="I64" s="352"/>
      <c r="J64" s="352"/>
      <c r="K64" s="352"/>
      <c r="L64" s="352"/>
      <c r="M64" s="352"/>
      <c r="N64" s="352"/>
      <c r="O64" s="333" t="s">
        <v>298</v>
      </c>
      <c r="P64" s="333"/>
      <c r="Q64" s="202" t="s">
        <v>338</v>
      </c>
      <c r="R64" s="202"/>
      <c r="S64" s="202"/>
      <c r="T64" s="202"/>
      <c r="U64" s="202"/>
      <c r="V64" s="202"/>
      <c r="W64" s="203"/>
      <c r="AA64" s="137"/>
      <c r="AB64" s="137"/>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row>
    <row r="65" spans="2:96" ht="18" customHeight="1">
      <c r="B65" s="280"/>
      <c r="C65" s="285" t="s">
        <v>297</v>
      </c>
      <c r="D65" s="286"/>
      <c r="E65" s="286"/>
      <c r="F65" s="286"/>
      <c r="G65" s="287"/>
      <c r="H65" s="353"/>
      <c r="I65" s="354"/>
      <c r="J65" s="354"/>
      <c r="K65" s="354"/>
      <c r="L65" s="354"/>
      <c r="M65" s="354"/>
      <c r="N65" s="354"/>
      <c r="O65" s="354"/>
      <c r="P65" s="354"/>
      <c r="Q65" s="354"/>
      <c r="R65" s="354"/>
      <c r="S65" s="354"/>
      <c r="T65" s="354"/>
      <c r="U65" s="354"/>
      <c r="V65" s="354"/>
      <c r="W65" s="355"/>
      <c r="AA65" s="137"/>
      <c r="AB65" s="137"/>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row>
    <row r="66" spans="2:96" ht="18" customHeight="1">
      <c r="B66" s="281"/>
      <c r="C66" s="288"/>
      <c r="D66" s="289"/>
      <c r="E66" s="289"/>
      <c r="F66" s="289"/>
      <c r="G66" s="290"/>
      <c r="H66" s="356"/>
      <c r="I66" s="357"/>
      <c r="J66" s="357"/>
      <c r="K66" s="357"/>
      <c r="L66" s="357"/>
      <c r="M66" s="357"/>
      <c r="N66" s="357"/>
      <c r="O66" s="357"/>
      <c r="P66" s="357"/>
      <c r="Q66" s="357"/>
      <c r="R66" s="357"/>
      <c r="S66" s="357"/>
      <c r="T66" s="357"/>
      <c r="U66" s="357"/>
      <c r="V66" s="357"/>
      <c r="W66" s="358"/>
      <c r="AA66" s="137"/>
      <c r="AB66" s="137"/>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row>
    <row r="67" spans="2:96" ht="18" customHeight="1">
      <c r="B67" s="279">
        <v>1</v>
      </c>
      <c r="C67" s="195" t="s">
        <v>37</v>
      </c>
      <c r="D67" s="196"/>
      <c r="E67" s="196"/>
      <c r="F67" s="196"/>
      <c r="G67" s="197"/>
      <c r="H67" s="188"/>
      <c r="I67" s="278"/>
      <c r="J67" s="278"/>
      <c r="K67" s="278"/>
      <c r="L67" s="278"/>
      <c r="M67" s="278"/>
      <c r="N67" s="278"/>
      <c r="O67" s="189"/>
      <c r="P67" s="195" t="s">
        <v>43</v>
      </c>
      <c r="Q67" s="197"/>
      <c r="R67" s="188"/>
      <c r="S67" s="278"/>
      <c r="T67" s="278"/>
      <c r="U67" s="278"/>
      <c r="V67" s="278"/>
      <c r="W67" s="110" t="s">
        <v>42</v>
      </c>
      <c r="X67" s="6"/>
      <c r="Y67" s="136"/>
      <c r="Z67" s="137"/>
      <c r="AA67" s="137"/>
      <c r="AB67" s="137"/>
      <c r="AC67" s="140" t="str">
        <f>IF(H67="","",H67)</f>
        <v/>
      </c>
      <c r="AD67" s="140" t="str">
        <f>IF(R67="","",R67)</f>
        <v/>
      </c>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row>
    <row r="68" spans="2:96" ht="18" customHeight="1">
      <c r="B68" s="280"/>
      <c r="C68" s="195" t="s">
        <v>296</v>
      </c>
      <c r="D68" s="196"/>
      <c r="E68" s="196"/>
      <c r="F68" s="196"/>
      <c r="G68" s="197"/>
      <c r="H68" s="340" t="s">
        <v>395</v>
      </c>
      <c r="I68" s="341"/>
      <c r="J68" s="341"/>
      <c r="K68" s="341"/>
      <c r="L68" s="341"/>
      <c r="M68" s="341"/>
      <c r="N68" s="341"/>
      <c r="O68" s="342" t="s">
        <v>298</v>
      </c>
      <c r="P68" s="342"/>
      <c r="Q68" s="349" t="s">
        <v>396</v>
      </c>
      <c r="R68" s="349"/>
      <c r="S68" s="349"/>
      <c r="T68" s="349"/>
      <c r="U68" s="349"/>
      <c r="V68" s="349"/>
      <c r="W68" s="350"/>
      <c r="X68" s="6"/>
      <c r="Y68" s="136"/>
      <c r="Z68" s="137"/>
      <c r="AA68" s="137"/>
      <c r="AB68" s="137"/>
      <c r="AC68" s="145" t="b">
        <v>0</v>
      </c>
      <c r="AD68" s="145" t="b">
        <v>0</v>
      </c>
      <c r="AE68" s="139">
        <f>COUNTIF(AC68:AD68,"true")</f>
        <v>0</v>
      </c>
      <c r="AF68" s="145" t="str">
        <f>IF(AC68=TRUE,"1","")</f>
        <v/>
      </c>
      <c r="AG68" s="145" t="str">
        <f>IF(AD68=TRUE,"2","")</f>
        <v/>
      </c>
      <c r="AH68" s="144" t="str">
        <f>AF68&amp;AG68</f>
        <v/>
      </c>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row>
    <row r="69" spans="2:96" ht="18" customHeight="1">
      <c r="B69" s="280"/>
      <c r="C69" s="285" t="s">
        <v>297</v>
      </c>
      <c r="D69" s="286"/>
      <c r="E69" s="286"/>
      <c r="F69" s="286"/>
      <c r="G69" s="287"/>
      <c r="H69" s="334"/>
      <c r="I69" s="335"/>
      <c r="J69" s="335"/>
      <c r="K69" s="335"/>
      <c r="L69" s="335"/>
      <c r="M69" s="335"/>
      <c r="N69" s="335"/>
      <c r="O69" s="335"/>
      <c r="P69" s="335"/>
      <c r="Q69" s="335"/>
      <c r="R69" s="335"/>
      <c r="S69" s="335"/>
      <c r="T69" s="335"/>
      <c r="U69" s="335"/>
      <c r="V69" s="335"/>
      <c r="W69" s="336"/>
      <c r="X69" s="6"/>
      <c r="Y69" s="136"/>
      <c r="Z69" s="137"/>
      <c r="AA69" s="137"/>
      <c r="AB69" s="137"/>
      <c r="AC69" s="140" t="str">
        <f>IF(H69="","",H69)</f>
        <v/>
      </c>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row>
    <row r="70" spans="2:96" ht="18" customHeight="1">
      <c r="B70" s="281"/>
      <c r="C70" s="288"/>
      <c r="D70" s="289"/>
      <c r="E70" s="289"/>
      <c r="F70" s="289"/>
      <c r="G70" s="290"/>
      <c r="H70" s="337"/>
      <c r="I70" s="338"/>
      <c r="J70" s="338"/>
      <c r="K70" s="338"/>
      <c r="L70" s="338"/>
      <c r="M70" s="338"/>
      <c r="N70" s="338"/>
      <c r="O70" s="338"/>
      <c r="P70" s="338"/>
      <c r="Q70" s="338"/>
      <c r="R70" s="338"/>
      <c r="S70" s="338"/>
      <c r="T70" s="338"/>
      <c r="U70" s="338"/>
      <c r="V70" s="338"/>
      <c r="W70" s="339"/>
      <c r="X70" s="6"/>
      <c r="Y70" s="136"/>
      <c r="Z70" s="137"/>
      <c r="AA70" s="137"/>
      <c r="AB70" s="137"/>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row>
    <row r="71" spans="2:96" ht="18" customHeight="1">
      <c r="B71" s="279">
        <v>2</v>
      </c>
      <c r="C71" s="195" t="s">
        <v>37</v>
      </c>
      <c r="D71" s="196"/>
      <c r="E71" s="196"/>
      <c r="F71" s="196"/>
      <c r="G71" s="197"/>
      <c r="H71" s="188"/>
      <c r="I71" s="278"/>
      <c r="J71" s="278"/>
      <c r="K71" s="278"/>
      <c r="L71" s="278"/>
      <c r="M71" s="278"/>
      <c r="N71" s="278"/>
      <c r="O71" s="189"/>
      <c r="P71" s="195" t="s">
        <v>43</v>
      </c>
      <c r="Q71" s="197"/>
      <c r="R71" s="188"/>
      <c r="S71" s="278"/>
      <c r="T71" s="278"/>
      <c r="U71" s="278"/>
      <c r="V71" s="278"/>
      <c r="W71" s="22" t="s">
        <v>42</v>
      </c>
      <c r="X71" s="6"/>
      <c r="Y71" s="136"/>
      <c r="Z71" s="137"/>
      <c r="AA71" s="137"/>
      <c r="AB71" s="137"/>
      <c r="AC71" s="140" t="str">
        <f>IF(H71="","",H71)</f>
        <v/>
      </c>
      <c r="AD71" s="140" t="str">
        <f>IF(R71="","",R71)</f>
        <v/>
      </c>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row>
    <row r="72" spans="2:96" ht="18" customHeight="1">
      <c r="B72" s="280"/>
      <c r="C72" s="195" t="s">
        <v>296</v>
      </c>
      <c r="D72" s="196"/>
      <c r="E72" s="196"/>
      <c r="F72" s="196"/>
      <c r="G72" s="197"/>
      <c r="H72" s="340" t="s">
        <v>395</v>
      </c>
      <c r="I72" s="341"/>
      <c r="J72" s="341"/>
      <c r="K72" s="341"/>
      <c r="L72" s="341"/>
      <c r="M72" s="341"/>
      <c r="N72" s="341"/>
      <c r="O72" s="342" t="s">
        <v>298</v>
      </c>
      <c r="P72" s="342"/>
      <c r="Q72" s="349" t="s">
        <v>396</v>
      </c>
      <c r="R72" s="349"/>
      <c r="S72" s="349"/>
      <c r="T72" s="349"/>
      <c r="U72" s="349"/>
      <c r="V72" s="349"/>
      <c r="W72" s="350"/>
      <c r="X72" s="6"/>
      <c r="Y72" s="136"/>
      <c r="Z72" s="137"/>
      <c r="AA72" s="137"/>
      <c r="AB72" s="137"/>
      <c r="AC72" s="145" t="b">
        <v>0</v>
      </c>
      <c r="AD72" s="145" t="b">
        <v>0</v>
      </c>
      <c r="AE72" s="139">
        <f>COUNTIF(AC72:AD72,"true")</f>
        <v>0</v>
      </c>
      <c r="AF72" s="145" t="str">
        <f>IF(AC72=TRUE,"1","")</f>
        <v/>
      </c>
      <c r="AG72" s="145" t="str">
        <f>IF(AD72=TRUE,"2","")</f>
        <v/>
      </c>
      <c r="AH72" s="144" t="str">
        <f>AF72&amp;AG72</f>
        <v/>
      </c>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row>
    <row r="73" spans="2:96" ht="18" customHeight="1">
      <c r="B73" s="280"/>
      <c r="C73" s="285" t="s">
        <v>297</v>
      </c>
      <c r="D73" s="286"/>
      <c r="E73" s="286"/>
      <c r="F73" s="286"/>
      <c r="G73" s="287"/>
      <c r="H73" s="334"/>
      <c r="I73" s="335"/>
      <c r="J73" s="335"/>
      <c r="K73" s="335"/>
      <c r="L73" s="335"/>
      <c r="M73" s="335"/>
      <c r="N73" s="335"/>
      <c r="O73" s="335"/>
      <c r="P73" s="335"/>
      <c r="Q73" s="335"/>
      <c r="R73" s="335"/>
      <c r="S73" s="335"/>
      <c r="T73" s="335"/>
      <c r="U73" s="335"/>
      <c r="V73" s="335"/>
      <c r="W73" s="336"/>
      <c r="X73" s="6"/>
      <c r="Y73" s="136"/>
      <c r="Z73" s="137"/>
      <c r="AA73" s="137"/>
      <c r="AB73" s="137"/>
      <c r="AC73" s="140" t="str">
        <f>IF(H73="","",H73)</f>
        <v/>
      </c>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row>
    <row r="74" spans="2:96" ht="18" customHeight="1">
      <c r="B74" s="281"/>
      <c r="C74" s="288"/>
      <c r="D74" s="289"/>
      <c r="E74" s="289"/>
      <c r="F74" s="289"/>
      <c r="G74" s="290"/>
      <c r="H74" s="337"/>
      <c r="I74" s="338"/>
      <c r="J74" s="338"/>
      <c r="K74" s="338"/>
      <c r="L74" s="338"/>
      <c r="M74" s="338"/>
      <c r="N74" s="338"/>
      <c r="O74" s="338"/>
      <c r="P74" s="338"/>
      <c r="Q74" s="338"/>
      <c r="R74" s="338"/>
      <c r="S74" s="338"/>
      <c r="T74" s="338"/>
      <c r="U74" s="338"/>
      <c r="V74" s="338"/>
      <c r="W74" s="339"/>
      <c r="X74" s="6"/>
      <c r="Y74" s="136"/>
      <c r="Z74" s="137"/>
      <c r="AA74" s="137"/>
      <c r="AB74" s="137"/>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row>
    <row r="75" spans="2:96" ht="18" customHeight="1">
      <c r="B75" s="279">
        <v>3</v>
      </c>
      <c r="C75" s="195" t="s">
        <v>37</v>
      </c>
      <c r="D75" s="196"/>
      <c r="E75" s="196"/>
      <c r="F75" s="196"/>
      <c r="G75" s="197"/>
      <c r="H75" s="188"/>
      <c r="I75" s="278"/>
      <c r="J75" s="278"/>
      <c r="K75" s="278"/>
      <c r="L75" s="278"/>
      <c r="M75" s="278"/>
      <c r="N75" s="278"/>
      <c r="O75" s="189"/>
      <c r="P75" s="195" t="s">
        <v>43</v>
      </c>
      <c r="Q75" s="197"/>
      <c r="R75" s="188"/>
      <c r="S75" s="278"/>
      <c r="T75" s="278"/>
      <c r="U75" s="278"/>
      <c r="V75" s="278"/>
      <c r="W75" s="22" t="s">
        <v>42</v>
      </c>
      <c r="X75" s="6"/>
      <c r="Y75" s="136"/>
      <c r="Z75" s="137"/>
      <c r="AA75" s="137"/>
      <c r="AB75" s="137"/>
      <c r="AC75" s="140" t="str">
        <f>IF(H75="","",H75)</f>
        <v/>
      </c>
      <c r="AD75" s="140" t="str">
        <f>IF(R75="","",R75)</f>
        <v/>
      </c>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row>
    <row r="76" spans="2:96" ht="18" customHeight="1">
      <c r="B76" s="280"/>
      <c r="C76" s="195" t="s">
        <v>296</v>
      </c>
      <c r="D76" s="196"/>
      <c r="E76" s="196"/>
      <c r="F76" s="196"/>
      <c r="G76" s="197"/>
      <c r="H76" s="340" t="s">
        <v>395</v>
      </c>
      <c r="I76" s="341"/>
      <c r="J76" s="341"/>
      <c r="K76" s="341"/>
      <c r="L76" s="341"/>
      <c r="M76" s="341"/>
      <c r="N76" s="341"/>
      <c r="O76" s="342" t="s">
        <v>298</v>
      </c>
      <c r="P76" s="342"/>
      <c r="Q76" s="349" t="s">
        <v>396</v>
      </c>
      <c r="R76" s="349"/>
      <c r="S76" s="349"/>
      <c r="T76" s="349"/>
      <c r="U76" s="349"/>
      <c r="V76" s="349"/>
      <c r="W76" s="350"/>
      <c r="X76" s="6"/>
      <c r="Y76" s="136"/>
      <c r="Z76" s="137"/>
      <c r="AA76" s="137"/>
      <c r="AB76" s="137"/>
      <c r="AC76" s="145" t="b">
        <v>0</v>
      </c>
      <c r="AD76" s="145" t="b">
        <v>0</v>
      </c>
      <c r="AE76" s="139">
        <f>COUNTIF(AC76:AD76,"true")</f>
        <v>0</v>
      </c>
      <c r="AF76" s="145" t="str">
        <f>IF(AC76=TRUE,"1","")</f>
        <v/>
      </c>
      <c r="AG76" s="145" t="str">
        <f>IF(AD76=TRUE,"2","")</f>
        <v/>
      </c>
      <c r="AH76" s="144" t="str">
        <f>AF76&amp;AG76</f>
        <v/>
      </c>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row>
    <row r="77" spans="2:96" ht="18" customHeight="1">
      <c r="B77" s="280"/>
      <c r="C77" s="285" t="s">
        <v>297</v>
      </c>
      <c r="D77" s="286"/>
      <c r="E77" s="286"/>
      <c r="F77" s="286"/>
      <c r="G77" s="287"/>
      <c r="H77" s="334"/>
      <c r="I77" s="335"/>
      <c r="J77" s="335"/>
      <c r="K77" s="335"/>
      <c r="L77" s="335"/>
      <c r="M77" s="335"/>
      <c r="N77" s="335"/>
      <c r="O77" s="335"/>
      <c r="P77" s="335"/>
      <c r="Q77" s="335"/>
      <c r="R77" s="335"/>
      <c r="S77" s="335"/>
      <c r="T77" s="335"/>
      <c r="U77" s="335"/>
      <c r="V77" s="335"/>
      <c r="W77" s="336"/>
      <c r="X77" s="6"/>
      <c r="Y77" s="136"/>
      <c r="Z77" s="137"/>
      <c r="AA77" s="137"/>
      <c r="AB77" s="137"/>
      <c r="AC77" s="140" t="str">
        <f>IF(H77="","",H77)</f>
        <v/>
      </c>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row>
    <row r="78" spans="2:96" ht="18" customHeight="1">
      <c r="B78" s="281"/>
      <c r="C78" s="288"/>
      <c r="D78" s="289"/>
      <c r="E78" s="289"/>
      <c r="F78" s="289"/>
      <c r="G78" s="290"/>
      <c r="H78" s="337"/>
      <c r="I78" s="338"/>
      <c r="J78" s="338"/>
      <c r="K78" s="338"/>
      <c r="L78" s="338"/>
      <c r="M78" s="338"/>
      <c r="N78" s="338"/>
      <c r="O78" s="338"/>
      <c r="P78" s="338"/>
      <c r="Q78" s="338"/>
      <c r="R78" s="338"/>
      <c r="S78" s="338"/>
      <c r="T78" s="338"/>
      <c r="U78" s="338"/>
      <c r="V78" s="338"/>
      <c r="W78" s="339"/>
      <c r="X78" s="6"/>
      <c r="Y78" s="136"/>
      <c r="Z78" s="137"/>
      <c r="AA78" s="137"/>
      <c r="AB78" s="137"/>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row>
    <row r="79" spans="2:96" ht="18" customHeight="1">
      <c r="X79" s="6"/>
      <c r="Y79" s="136"/>
      <c r="Z79" s="137"/>
      <c r="AA79" s="137"/>
      <c r="AB79" s="137"/>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row>
    <row r="80" spans="2:96" ht="18" customHeight="1">
      <c r="X80" s="6"/>
      <c r="Y80" s="136"/>
      <c r="Z80" s="137"/>
      <c r="AA80" s="137"/>
      <c r="AB80" s="137"/>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c r="AZ80" s="139"/>
      <c r="BA80" s="139"/>
      <c r="BB80" s="139"/>
      <c r="BC80" s="139"/>
      <c r="BD80" s="139"/>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row>
    <row r="81" spans="1:96" ht="18" customHeight="1">
      <c r="A81" s="6" t="s">
        <v>405</v>
      </c>
      <c r="B81" s="6" t="s">
        <v>300</v>
      </c>
      <c r="X81" s="6"/>
      <c r="Y81" s="136"/>
      <c r="Z81" s="137"/>
      <c r="AA81" s="137"/>
      <c r="AB81" s="137"/>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39"/>
      <c r="BD81" s="139"/>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row>
    <row r="82" spans="1:96" ht="18" customHeight="1">
      <c r="B82" s="6" t="s">
        <v>196</v>
      </c>
      <c r="X82" s="6"/>
      <c r="Y82" s="136"/>
      <c r="Z82" s="137"/>
      <c r="AA82" s="137"/>
      <c r="AB82" s="137"/>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row>
    <row r="83" spans="1:96" ht="18" customHeight="1">
      <c r="B83" s="6" t="s">
        <v>261</v>
      </c>
      <c r="X83" s="6"/>
      <c r="Y83" s="136"/>
      <c r="Z83" s="137"/>
      <c r="AA83" s="137"/>
      <c r="AB83" s="137"/>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c r="AZ83" s="139"/>
      <c r="BA83" s="139"/>
      <c r="BB83" s="139"/>
      <c r="BC83" s="139"/>
      <c r="BD83" s="139"/>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row>
    <row r="84" spans="1:96" ht="18" customHeight="1">
      <c r="X84" s="6"/>
      <c r="Y84" s="136"/>
      <c r="Z84" s="137"/>
      <c r="AA84" s="137"/>
      <c r="AB84" s="137"/>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c r="AZ84" s="139"/>
      <c r="BA84" s="139"/>
      <c r="BB84" s="139"/>
      <c r="BC84" s="139"/>
      <c r="BD84" s="139"/>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row>
    <row r="85" spans="1:96" ht="69" customHeight="1">
      <c r="B85" s="195"/>
      <c r="C85" s="196"/>
      <c r="D85" s="196"/>
      <c r="E85" s="196"/>
      <c r="F85" s="196"/>
      <c r="G85" s="196"/>
      <c r="H85" s="196"/>
      <c r="I85" s="196"/>
      <c r="J85" s="196"/>
      <c r="K85" s="196"/>
      <c r="L85" s="196"/>
      <c r="M85" s="196"/>
      <c r="N85" s="196"/>
      <c r="O85" s="197"/>
      <c r="P85" s="198" t="s">
        <v>58</v>
      </c>
      <c r="Q85" s="199"/>
      <c r="R85" s="198" t="s">
        <v>352</v>
      </c>
      <c r="S85" s="199"/>
      <c r="T85" s="198" t="s">
        <v>350</v>
      </c>
      <c r="U85" s="199"/>
      <c r="V85" s="198" t="s">
        <v>349</v>
      </c>
      <c r="W85" s="199"/>
      <c r="X85" s="6"/>
      <c r="Y85" s="136"/>
      <c r="Z85" s="137"/>
      <c r="AA85" s="137"/>
      <c r="AB85" s="137"/>
      <c r="AC85" s="139"/>
      <c r="AD85" s="139"/>
      <c r="AE85" s="139"/>
      <c r="AF85" s="139"/>
      <c r="AG85" s="139"/>
      <c r="AH85" s="139"/>
      <c r="AI85" s="139"/>
      <c r="AJ85" s="139"/>
      <c r="AK85" s="139"/>
      <c r="AL85" s="139"/>
      <c r="AM85" s="139"/>
      <c r="AN85" s="139"/>
      <c r="AO85" s="139"/>
      <c r="AP85" s="139"/>
      <c r="AQ85" s="139"/>
      <c r="AR85" s="139"/>
      <c r="AS85" s="139"/>
      <c r="AT85" s="139"/>
      <c r="AU85" s="139"/>
      <c r="AV85" s="139"/>
      <c r="AW85" s="139"/>
      <c r="AX85" s="139"/>
      <c r="AY85" s="139"/>
      <c r="AZ85" s="139"/>
      <c r="BA85" s="139"/>
      <c r="BB85" s="139"/>
      <c r="BC85" s="139"/>
      <c r="BD85" s="139"/>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row>
    <row r="86" spans="1:96" ht="18" customHeight="1">
      <c r="B86" s="23" t="s">
        <v>21</v>
      </c>
      <c r="C86" s="19" t="s">
        <v>301</v>
      </c>
      <c r="D86" s="19"/>
      <c r="E86" s="19"/>
      <c r="F86" s="19"/>
      <c r="G86" s="19"/>
      <c r="H86" s="19"/>
      <c r="I86" s="19"/>
      <c r="J86" s="19"/>
      <c r="K86" s="19"/>
      <c r="L86" s="19"/>
      <c r="M86" s="19"/>
      <c r="N86" s="19"/>
      <c r="O86" s="19"/>
      <c r="P86" s="188"/>
      <c r="Q86" s="189"/>
      <c r="R86" s="188"/>
      <c r="S86" s="189"/>
      <c r="T86" s="188"/>
      <c r="U86" s="189"/>
      <c r="V86" s="188"/>
      <c r="W86" s="189"/>
      <c r="X86" s="6"/>
      <c r="Y86" s="136"/>
      <c r="Z86" s="137"/>
      <c r="AA86" s="137"/>
      <c r="AB86" s="137"/>
      <c r="AC86" s="145" t="b">
        <v>0</v>
      </c>
      <c r="AD86" s="145" t="b">
        <v>0</v>
      </c>
      <c r="AE86" s="145" t="b">
        <v>0</v>
      </c>
      <c r="AF86" s="145" t="b">
        <v>0</v>
      </c>
      <c r="AG86" s="139">
        <f>COUNTIF(AC86:AF86,"true")</f>
        <v>0</v>
      </c>
      <c r="AH86" s="145" t="str">
        <f>IF(AC86=TRUE,"1","")</f>
        <v/>
      </c>
      <c r="AI86" s="145" t="str">
        <f>IF(AD86=TRUE,"2","")</f>
        <v/>
      </c>
      <c r="AJ86" s="145" t="str">
        <f>IF(AE86=TRUE,"3","")</f>
        <v/>
      </c>
      <c r="AK86" s="145" t="str">
        <f>IF(AF86=TRUE,"4","")</f>
        <v/>
      </c>
      <c r="AL86" s="144" t="str">
        <f>AH86&amp;AI86&amp;AJ86&amp;AK86</f>
        <v/>
      </c>
      <c r="AM86" s="139"/>
      <c r="AN86" s="139"/>
      <c r="AO86" s="139"/>
      <c r="AP86" s="139"/>
      <c r="AQ86" s="139"/>
      <c r="AR86" s="139"/>
      <c r="AS86" s="139"/>
      <c r="AT86" s="139"/>
      <c r="AU86" s="139"/>
      <c r="AV86" s="139"/>
      <c r="AW86" s="139"/>
      <c r="AX86" s="139"/>
      <c r="AY86" s="139"/>
      <c r="AZ86" s="139"/>
      <c r="BA86" s="139"/>
      <c r="BB86" s="139"/>
      <c r="BC86" s="139"/>
      <c r="BD86" s="139"/>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row>
    <row r="87" spans="1:96" ht="18" customHeight="1">
      <c r="B87" s="23" t="s">
        <v>22</v>
      </c>
      <c r="C87" s="19" t="s">
        <v>263</v>
      </c>
      <c r="D87" s="19"/>
      <c r="E87" s="19"/>
      <c r="F87" s="19"/>
      <c r="G87" s="19"/>
      <c r="H87" s="19"/>
      <c r="I87" s="19"/>
      <c r="J87" s="19"/>
      <c r="K87" s="19"/>
      <c r="L87" s="19"/>
      <c r="M87" s="19"/>
      <c r="N87" s="19"/>
      <c r="O87" s="19"/>
      <c r="P87" s="188"/>
      <c r="Q87" s="189"/>
      <c r="R87" s="188"/>
      <c r="S87" s="189"/>
      <c r="T87" s="188"/>
      <c r="U87" s="189"/>
      <c r="V87" s="188"/>
      <c r="W87" s="189"/>
      <c r="X87" s="6"/>
      <c r="Y87" s="136"/>
      <c r="Z87" s="137"/>
      <c r="AA87" s="137"/>
      <c r="AB87" s="137"/>
      <c r="AC87" s="145" t="b">
        <v>0</v>
      </c>
      <c r="AD87" s="145" t="b">
        <v>0</v>
      </c>
      <c r="AE87" s="145" t="b">
        <v>0</v>
      </c>
      <c r="AF87" s="145" t="b">
        <v>0</v>
      </c>
      <c r="AG87" s="139">
        <f t="shared" ref="AG87:AG103" si="9">COUNTIF(AC87:AF87,"true")</f>
        <v>0</v>
      </c>
      <c r="AH87" s="145" t="str">
        <f t="shared" ref="AH87:AH103" si="10">IF(AC87=TRUE,"1","")</f>
        <v/>
      </c>
      <c r="AI87" s="145" t="str">
        <f t="shared" ref="AI87:AI103" si="11">IF(AD87=TRUE,"2","")</f>
        <v/>
      </c>
      <c r="AJ87" s="145" t="str">
        <f t="shared" ref="AJ87:AJ103" si="12">IF(AE87=TRUE,"3","")</f>
        <v/>
      </c>
      <c r="AK87" s="145" t="str">
        <f t="shared" ref="AK87:AK103" si="13">IF(AF87=TRUE,"4","")</f>
        <v/>
      </c>
      <c r="AL87" s="144" t="str">
        <f t="shared" ref="AL87:AL103" si="14">AH87&amp;AI87&amp;AJ87&amp;AK87</f>
        <v/>
      </c>
      <c r="AM87" s="139"/>
      <c r="AN87" s="139"/>
      <c r="AO87" s="139"/>
      <c r="AP87" s="139"/>
      <c r="AQ87" s="139"/>
      <c r="AR87" s="139"/>
      <c r="AS87" s="139"/>
      <c r="AT87" s="139"/>
      <c r="AU87" s="139"/>
      <c r="AV87" s="139"/>
      <c r="AW87" s="139"/>
      <c r="AX87" s="139"/>
      <c r="AY87" s="139"/>
      <c r="AZ87" s="139"/>
      <c r="BA87" s="139"/>
      <c r="BB87" s="139"/>
      <c r="BC87" s="139"/>
      <c r="BD87" s="139"/>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row>
    <row r="88" spans="1:96" ht="18" customHeight="1">
      <c r="B88" s="23" t="s">
        <v>23</v>
      </c>
      <c r="C88" s="19" t="s">
        <v>264</v>
      </c>
      <c r="D88" s="19"/>
      <c r="E88" s="19"/>
      <c r="F88" s="19"/>
      <c r="G88" s="19"/>
      <c r="H88" s="19"/>
      <c r="I88" s="19"/>
      <c r="J88" s="19"/>
      <c r="K88" s="19"/>
      <c r="L88" s="19"/>
      <c r="M88" s="19"/>
      <c r="N88" s="19"/>
      <c r="O88" s="19"/>
      <c r="P88" s="188"/>
      <c r="Q88" s="189"/>
      <c r="R88" s="188"/>
      <c r="S88" s="189"/>
      <c r="T88" s="188"/>
      <c r="U88" s="189"/>
      <c r="V88" s="188"/>
      <c r="W88" s="189"/>
      <c r="X88" s="6"/>
      <c r="Y88" s="136"/>
      <c r="Z88" s="137"/>
      <c r="AA88" s="137"/>
      <c r="AB88" s="137"/>
      <c r="AC88" s="145" t="b">
        <v>0</v>
      </c>
      <c r="AD88" s="145" t="b">
        <v>0</v>
      </c>
      <c r="AE88" s="145" t="b">
        <v>0</v>
      </c>
      <c r="AF88" s="145" t="b">
        <v>0</v>
      </c>
      <c r="AG88" s="139">
        <f t="shared" si="9"/>
        <v>0</v>
      </c>
      <c r="AH88" s="145" t="str">
        <f t="shared" si="10"/>
        <v/>
      </c>
      <c r="AI88" s="145" t="str">
        <f t="shared" si="11"/>
        <v/>
      </c>
      <c r="AJ88" s="145" t="str">
        <f t="shared" si="12"/>
        <v/>
      </c>
      <c r="AK88" s="145" t="str">
        <f t="shared" si="13"/>
        <v/>
      </c>
      <c r="AL88" s="144" t="str">
        <f t="shared" si="14"/>
        <v/>
      </c>
      <c r="AM88" s="139"/>
      <c r="AN88" s="139"/>
      <c r="AO88" s="139"/>
      <c r="AP88" s="139"/>
      <c r="AQ88" s="139"/>
      <c r="AR88" s="139"/>
      <c r="AS88" s="139"/>
      <c r="AT88" s="139"/>
      <c r="AU88" s="139"/>
      <c r="AV88" s="139"/>
      <c r="AW88" s="139"/>
      <c r="AX88" s="139"/>
      <c r="AY88" s="139"/>
      <c r="AZ88" s="139"/>
      <c r="BA88" s="139"/>
      <c r="BB88" s="139"/>
      <c r="BC88" s="139"/>
      <c r="BD88" s="139"/>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row>
    <row r="89" spans="1:96" ht="18" customHeight="1">
      <c r="B89" s="23" t="s">
        <v>24</v>
      </c>
      <c r="C89" s="19" t="s">
        <v>265</v>
      </c>
      <c r="D89" s="19"/>
      <c r="E89" s="19"/>
      <c r="F89" s="19"/>
      <c r="G89" s="19"/>
      <c r="H89" s="19"/>
      <c r="I89" s="19"/>
      <c r="J89" s="19"/>
      <c r="K89" s="19"/>
      <c r="L89" s="19"/>
      <c r="M89" s="19"/>
      <c r="N89" s="19"/>
      <c r="O89" s="19"/>
      <c r="P89" s="188"/>
      <c r="Q89" s="189"/>
      <c r="R89" s="188"/>
      <c r="S89" s="189"/>
      <c r="T89" s="188"/>
      <c r="U89" s="189"/>
      <c r="V89" s="188"/>
      <c r="W89" s="189"/>
      <c r="X89" s="6"/>
      <c r="Y89" s="136"/>
      <c r="Z89" s="137"/>
      <c r="AA89" s="137"/>
      <c r="AB89" s="137"/>
      <c r="AC89" s="145" t="b">
        <v>0</v>
      </c>
      <c r="AD89" s="145" t="b">
        <v>0</v>
      </c>
      <c r="AE89" s="145" t="b">
        <v>0</v>
      </c>
      <c r="AF89" s="145" t="b">
        <v>0</v>
      </c>
      <c r="AG89" s="139">
        <f t="shared" si="9"/>
        <v>0</v>
      </c>
      <c r="AH89" s="145" t="str">
        <f t="shared" si="10"/>
        <v/>
      </c>
      <c r="AI89" s="145" t="str">
        <f t="shared" si="11"/>
        <v/>
      </c>
      <c r="AJ89" s="145" t="str">
        <f t="shared" si="12"/>
        <v/>
      </c>
      <c r="AK89" s="145" t="str">
        <f t="shared" si="13"/>
        <v/>
      </c>
      <c r="AL89" s="144" t="str">
        <f t="shared" si="14"/>
        <v/>
      </c>
      <c r="AM89" s="139"/>
      <c r="AN89" s="139"/>
      <c r="AO89" s="139"/>
      <c r="AP89" s="139"/>
      <c r="AQ89" s="139"/>
      <c r="AR89" s="139"/>
      <c r="AS89" s="139"/>
      <c r="AT89" s="139"/>
      <c r="AU89" s="139"/>
      <c r="AV89" s="139"/>
      <c r="AW89" s="139"/>
      <c r="AX89" s="139"/>
      <c r="AY89" s="139"/>
      <c r="AZ89" s="139"/>
      <c r="BA89" s="139"/>
      <c r="BB89" s="139"/>
      <c r="BC89" s="139"/>
      <c r="BD89" s="139"/>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row>
    <row r="90" spans="1:96" ht="18" customHeight="1">
      <c r="B90" s="23" t="s">
        <v>25</v>
      </c>
      <c r="C90" s="19" t="s">
        <v>302</v>
      </c>
      <c r="D90" s="19"/>
      <c r="E90" s="19"/>
      <c r="F90" s="19"/>
      <c r="G90" s="19"/>
      <c r="H90" s="19"/>
      <c r="I90" s="19"/>
      <c r="J90" s="19"/>
      <c r="K90" s="19"/>
      <c r="L90" s="19"/>
      <c r="M90" s="19"/>
      <c r="N90" s="19"/>
      <c r="O90" s="19"/>
      <c r="P90" s="188"/>
      <c r="Q90" s="189"/>
      <c r="R90" s="188"/>
      <c r="S90" s="189"/>
      <c r="T90" s="188"/>
      <c r="U90" s="189"/>
      <c r="V90" s="188"/>
      <c r="W90" s="189"/>
      <c r="X90" s="6"/>
      <c r="Y90" s="136"/>
      <c r="Z90" s="137"/>
      <c r="AA90" s="137"/>
      <c r="AB90" s="137"/>
      <c r="AC90" s="145" t="b">
        <v>0</v>
      </c>
      <c r="AD90" s="145" t="b">
        <v>0</v>
      </c>
      <c r="AE90" s="145" t="b">
        <v>0</v>
      </c>
      <c r="AF90" s="145" t="b">
        <v>0</v>
      </c>
      <c r="AG90" s="139">
        <f t="shared" si="9"/>
        <v>0</v>
      </c>
      <c r="AH90" s="145" t="str">
        <f t="shared" si="10"/>
        <v/>
      </c>
      <c r="AI90" s="145" t="str">
        <f t="shared" si="11"/>
        <v/>
      </c>
      <c r="AJ90" s="145" t="str">
        <f t="shared" si="12"/>
        <v/>
      </c>
      <c r="AK90" s="145" t="str">
        <f t="shared" si="13"/>
        <v/>
      </c>
      <c r="AL90" s="144" t="str">
        <f t="shared" si="14"/>
        <v/>
      </c>
      <c r="AM90" s="139"/>
      <c r="AN90" s="139"/>
      <c r="AO90" s="139"/>
      <c r="AP90" s="139"/>
      <c r="AQ90" s="139"/>
      <c r="AR90" s="139"/>
      <c r="AS90" s="139"/>
      <c r="AT90" s="139"/>
      <c r="AU90" s="139"/>
      <c r="AV90" s="139"/>
      <c r="AW90" s="139"/>
      <c r="AX90" s="139"/>
      <c r="AY90" s="139"/>
      <c r="AZ90" s="139"/>
      <c r="BA90" s="139"/>
      <c r="BB90" s="139"/>
      <c r="BC90" s="139"/>
      <c r="BD90" s="139"/>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row>
    <row r="91" spans="1:96" ht="36.75" customHeight="1">
      <c r="B91" s="23" t="s">
        <v>26</v>
      </c>
      <c r="C91" s="204" t="s">
        <v>267</v>
      </c>
      <c r="D91" s="204"/>
      <c r="E91" s="204"/>
      <c r="F91" s="204"/>
      <c r="G91" s="204"/>
      <c r="H91" s="204"/>
      <c r="I91" s="204"/>
      <c r="J91" s="204"/>
      <c r="K91" s="204"/>
      <c r="L91" s="204"/>
      <c r="M91" s="204"/>
      <c r="N91" s="204"/>
      <c r="O91" s="205"/>
      <c r="P91" s="188"/>
      <c r="Q91" s="189"/>
      <c r="R91" s="188"/>
      <c r="S91" s="189"/>
      <c r="T91" s="188"/>
      <c r="U91" s="189"/>
      <c r="V91" s="188"/>
      <c r="W91" s="189"/>
      <c r="X91" s="6"/>
      <c r="Y91" s="136"/>
      <c r="Z91" s="137"/>
      <c r="AA91" s="137"/>
      <c r="AB91" s="137"/>
      <c r="AC91" s="145" t="b">
        <v>0</v>
      </c>
      <c r="AD91" s="145" t="b">
        <v>0</v>
      </c>
      <c r="AE91" s="145" t="b">
        <v>0</v>
      </c>
      <c r="AF91" s="145" t="b">
        <v>0</v>
      </c>
      <c r="AG91" s="139">
        <f t="shared" si="9"/>
        <v>0</v>
      </c>
      <c r="AH91" s="145" t="str">
        <f t="shared" si="10"/>
        <v/>
      </c>
      <c r="AI91" s="145" t="str">
        <f t="shared" si="11"/>
        <v/>
      </c>
      <c r="AJ91" s="145" t="str">
        <f t="shared" si="12"/>
        <v/>
      </c>
      <c r="AK91" s="145" t="str">
        <f t="shared" si="13"/>
        <v/>
      </c>
      <c r="AL91" s="144" t="str">
        <f t="shared" si="14"/>
        <v/>
      </c>
      <c r="AM91" s="139"/>
      <c r="AN91" s="139"/>
      <c r="AO91" s="139"/>
      <c r="AP91" s="139"/>
      <c r="AQ91" s="139"/>
      <c r="AR91" s="139"/>
      <c r="AS91" s="139"/>
      <c r="AT91" s="139"/>
      <c r="AU91" s="139"/>
      <c r="AV91" s="139"/>
      <c r="AW91" s="139"/>
      <c r="AX91" s="139"/>
      <c r="AY91" s="139"/>
      <c r="AZ91" s="139"/>
      <c r="BA91" s="139"/>
      <c r="BB91" s="139"/>
      <c r="BC91" s="139"/>
      <c r="BD91" s="139"/>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row>
    <row r="92" spans="1:96" ht="18" customHeight="1">
      <c r="B92" s="23" t="s">
        <v>45</v>
      </c>
      <c r="C92" s="19" t="s">
        <v>303</v>
      </c>
      <c r="D92" s="19"/>
      <c r="E92" s="19"/>
      <c r="F92" s="19"/>
      <c r="G92" s="19"/>
      <c r="H92" s="19"/>
      <c r="I92" s="19"/>
      <c r="J92" s="19"/>
      <c r="K92" s="19"/>
      <c r="L92" s="19"/>
      <c r="M92" s="19"/>
      <c r="N92" s="19"/>
      <c r="O92" s="19"/>
      <c r="P92" s="188"/>
      <c r="Q92" s="189"/>
      <c r="R92" s="188"/>
      <c r="S92" s="189"/>
      <c r="T92" s="188"/>
      <c r="U92" s="189"/>
      <c r="V92" s="188"/>
      <c r="W92" s="189"/>
      <c r="X92" s="6"/>
      <c r="Y92" s="136"/>
      <c r="Z92" s="137"/>
      <c r="AA92" s="137"/>
      <c r="AB92" s="137"/>
      <c r="AC92" s="145" t="b">
        <v>0</v>
      </c>
      <c r="AD92" s="145" t="b">
        <v>0</v>
      </c>
      <c r="AE92" s="145" t="b">
        <v>0</v>
      </c>
      <c r="AF92" s="145" t="b">
        <v>0</v>
      </c>
      <c r="AG92" s="139">
        <f t="shared" si="9"/>
        <v>0</v>
      </c>
      <c r="AH92" s="145" t="str">
        <f t="shared" si="10"/>
        <v/>
      </c>
      <c r="AI92" s="145" t="str">
        <f t="shared" si="11"/>
        <v/>
      </c>
      <c r="AJ92" s="145" t="str">
        <f t="shared" si="12"/>
        <v/>
      </c>
      <c r="AK92" s="145" t="str">
        <f t="shared" si="13"/>
        <v/>
      </c>
      <c r="AL92" s="144" t="str">
        <f t="shared" si="14"/>
        <v/>
      </c>
      <c r="AM92" s="139"/>
      <c r="AN92" s="139"/>
      <c r="AO92" s="139"/>
      <c r="AP92" s="139"/>
      <c r="AQ92" s="139"/>
      <c r="AR92" s="139"/>
      <c r="AS92" s="139"/>
      <c r="AT92" s="139"/>
      <c r="AU92" s="139"/>
      <c r="AV92" s="139"/>
      <c r="AW92" s="139"/>
      <c r="AX92" s="139"/>
      <c r="AY92" s="139"/>
      <c r="AZ92" s="139"/>
      <c r="BA92" s="139"/>
      <c r="BB92" s="139"/>
      <c r="BC92" s="139"/>
      <c r="BD92" s="139"/>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row>
    <row r="93" spans="1:96" ht="18" customHeight="1">
      <c r="B93" s="23" t="s">
        <v>55</v>
      </c>
      <c r="C93" s="19" t="s">
        <v>269</v>
      </c>
      <c r="D93" s="19"/>
      <c r="E93" s="19"/>
      <c r="F93" s="19"/>
      <c r="G93" s="19"/>
      <c r="H93" s="19"/>
      <c r="I93" s="19"/>
      <c r="J93" s="19"/>
      <c r="K93" s="19"/>
      <c r="L93" s="19"/>
      <c r="M93" s="19"/>
      <c r="N93" s="19"/>
      <c r="O93" s="19"/>
      <c r="P93" s="188"/>
      <c r="Q93" s="189"/>
      <c r="R93" s="188"/>
      <c r="S93" s="189"/>
      <c r="T93" s="188"/>
      <c r="U93" s="189"/>
      <c r="V93" s="188"/>
      <c r="W93" s="189"/>
      <c r="X93" s="6"/>
      <c r="Y93" s="136"/>
      <c r="Z93" s="137"/>
      <c r="AA93" s="137"/>
      <c r="AB93" s="137"/>
      <c r="AC93" s="145" t="b">
        <v>0</v>
      </c>
      <c r="AD93" s="145" t="b">
        <v>0</v>
      </c>
      <c r="AE93" s="145" t="b">
        <v>0</v>
      </c>
      <c r="AF93" s="145" t="b">
        <v>0</v>
      </c>
      <c r="AG93" s="139">
        <f t="shared" si="9"/>
        <v>0</v>
      </c>
      <c r="AH93" s="145" t="str">
        <f t="shared" si="10"/>
        <v/>
      </c>
      <c r="AI93" s="145" t="str">
        <f t="shared" si="11"/>
        <v/>
      </c>
      <c r="AJ93" s="145" t="str">
        <f t="shared" si="12"/>
        <v/>
      </c>
      <c r="AK93" s="145" t="str">
        <f t="shared" si="13"/>
        <v/>
      </c>
      <c r="AL93" s="144" t="str">
        <f t="shared" si="14"/>
        <v/>
      </c>
      <c r="AM93" s="139"/>
      <c r="AN93" s="139"/>
      <c r="AO93" s="139"/>
      <c r="AP93" s="139"/>
      <c r="AQ93" s="139"/>
      <c r="AR93" s="139"/>
      <c r="AS93" s="139"/>
      <c r="AT93" s="139"/>
      <c r="AU93" s="139"/>
      <c r="AV93" s="139"/>
      <c r="AW93" s="139"/>
      <c r="AX93" s="139"/>
      <c r="AY93" s="139"/>
      <c r="AZ93" s="139"/>
      <c r="BA93" s="139"/>
      <c r="BB93" s="139"/>
      <c r="BC93" s="139"/>
      <c r="BD93" s="139"/>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row>
    <row r="94" spans="1:96" ht="18" customHeight="1">
      <c r="B94" s="23" t="s">
        <v>60</v>
      </c>
      <c r="C94" s="19" t="s">
        <v>270</v>
      </c>
      <c r="D94" s="19"/>
      <c r="E94" s="19"/>
      <c r="F94" s="19"/>
      <c r="G94" s="19"/>
      <c r="H94" s="19"/>
      <c r="I94" s="19"/>
      <c r="J94" s="19"/>
      <c r="K94" s="19"/>
      <c r="L94" s="19"/>
      <c r="M94" s="19"/>
      <c r="N94" s="19"/>
      <c r="O94" s="19"/>
      <c r="P94" s="188"/>
      <c r="Q94" s="189"/>
      <c r="R94" s="188"/>
      <c r="S94" s="189"/>
      <c r="T94" s="188"/>
      <c r="U94" s="189"/>
      <c r="V94" s="188"/>
      <c r="W94" s="189"/>
      <c r="X94" s="6"/>
      <c r="Y94" s="136"/>
      <c r="Z94" s="137"/>
      <c r="AA94" s="137"/>
      <c r="AB94" s="137"/>
      <c r="AC94" s="145" t="b">
        <v>0</v>
      </c>
      <c r="AD94" s="145" t="b">
        <v>0</v>
      </c>
      <c r="AE94" s="145" t="b">
        <v>0</v>
      </c>
      <c r="AF94" s="145" t="b">
        <v>0</v>
      </c>
      <c r="AG94" s="139">
        <f t="shared" si="9"/>
        <v>0</v>
      </c>
      <c r="AH94" s="145" t="str">
        <f t="shared" si="10"/>
        <v/>
      </c>
      <c r="AI94" s="145" t="str">
        <f t="shared" si="11"/>
        <v/>
      </c>
      <c r="AJ94" s="145" t="str">
        <f t="shared" si="12"/>
        <v/>
      </c>
      <c r="AK94" s="145" t="str">
        <f t="shared" si="13"/>
        <v/>
      </c>
      <c r="AL94" s="144" t="str">
        <f t="shared" si="14"/>
        <v/>
      </c>
      <c r="AM94" s="139"/>
      <c r="AN94" s="139"/>
      <c r="AO94" s="139"/>
      <c r="AP94" s="139"/>
      <c r="AQ94" s="139"/>
      <c r="AR94" s="139"/>
      <c r="AS94" s="139"/>
      <c r="AT94" s="139"/>
      <c r="AU94" s="139"/>
      <c r="AV94" s="139"/>
      <c r="AW94" s="139"/>
      <c r="AX94" s="139"/>
      <c r="AY94" s="139"/>
      <c r="AZ94" s="139"/>
      <c r="BA94" s="139"/>
      <c r="BB94" s="139"/>
      <c r="BC94" s="139"/>
      <c r="BD94" s="139"/>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row>
    <row r="95" spans="1:96" ht="36.75" customHeight="1">
      <c r="B95" s="23" t="s">
        <v>61</v>
      </c>
      <c r="C95" s="204" t="s">
        <v>304</v>
      </c>
      <c r="D95" s="204"/>
      <c r="E95" s="204"/>
      <c r="F95" s="204"/>
      <c r="G95" s="204"/>
      <c r="H95" s="204"/>
      <c r="I95" s="204"/>
      <c r="J95" s="204"/>
      <c r="K95" s="204"/>
      <c r="L95" s="204"/>
      <c r="M95" s="204"/>
      <c r="N95" s="204"/>
      <c r="O95" s="205"/>
      <c r="P95" s="188"/>
      <c r="Q95" s="189"/>
      <c r="R95" s="188"/>
      <c r="S95" s="189"/>
      <c r="T95" s="188"/>
      <c r="U95" s="189"/>
      <c r="V95" s="188"/>
      <c r="W95" s="189"/>
      <c r="X95" s="6"/>
      <c r="Y95" s="136"/>
      <c r="Z95" s="137"/>
      <c r="AA95" s="137"/>
      <c r="AB95" s="137"/>
      <c r="AC95" s="145" t="b">
        <v>0</v>
      </c>
      <c r="AD95" s="145" t="b">
        <v>0</v>
      </c>
      <c r="AE95" s="145" t="b">
        <v>0</v>
      </c>
      <c r="AF95" s="145" t="b">
        <v>0</v>
      </c>
      <c r="AG95" s="139">
        <f t="shared" si="9"/>
        <v>0</v>
      </c>
      <c r="AH95" s="145" t="str">
        <f t="shared" si="10"/>
        <v/>
      </c>
      <c r="AI95" s="145" t="str">
        <f t="shared" si="11"/>
        <v/>
      </c>
      <c r="AJ95" s="145" t="str">
        <f t="shared" si="12"/>
        <v/>
      </c>
      <c r="AK95" s="145" t="str">
        <f t="shared" si="13"/>
        <v/>
      </c>
      <c r="AL95" s="144" t="str">
        <f t="shared" si="14"/>
        <v/>
      </c>
      <c r="AM95" s="139"/>
      <c r="AN95" s="139"/>
      <c r="AO95" s="139"/>
      <c r="AP95" s="139"/>
      <c r="AQ95" s="139"/>
      <c r="AR95" s="139"/>
      <c r="AS95" s="139"/>
      <c r="AT95" s="139"/>
      <c r="AU95" s="139"/>
      <c r="AV95" s="139"/>
      <c r="AW95" s="139"/>
      <c r="AX95" s="139"/>
      <c r="AY95" s="139"/>
      <c r="AZ95" s="139"/>
      <c r="BA95" s="139"/>
      <c r="BB95" s="139"/>
      <c r="BC95" s="139"/>
      <c r="BD95" s="139"/>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row>
    <row r="96" spans="1:96" ht="36.75" customHeight="1">
      <c r="B96" s="23" t="s">
        <v>81</v>
      </c>
      <c r="C96" s="204" t="s">
        <v>305</v>
      </c>
      <c r="D96" s="204"/>
      <c r="E96" s="204"/>
      <c r="F96" s="204"/>
      <c r="G96" s="204"/>
      <c r="H96" s="204"/>
      <c r="I96" s="204"/>
      <c r="J96" s="204"/>
      <c r="K96" s="204"/>
      <c r="L96" s="204"/>
      <c r="M96" s="204"/>
      <c r="N96" s="204"/>
      <c r="O96" s="205"/>
      <c r="P96" s="188"/>
      <c r="Q96" s="189"/>
      <c r="R96" s="188"/>
      <c r="S96" s="189"/>
      <c r="T96" s="188"/>
      <c r="U96" s="189"/>
      <c r="V96" s="188"/>
      <c r="W96" s="189"/>
      <c r="X96" s="6"/>
      <c r="Y96" s="136"/>
      <c r="Z96" s="137"/>
      <c r="AA96" s="137"/>
      <c r="AB96" s="137"/>
      <c r="AC96" s="145" t="b">
        <v>0</v>
      </c>
      <c r="AD96" s="145" t="b">
        <v>0</v>
      </c>
      <c r="AE96" s="145" t="b">
        <v>0</v>
      </c>
      <c r="AF96" s="145" t="b">
        <v>0</v>
      </c>
      <c r="AG96" s="139">
        <f t="shared" si="9"/>
        <v>0</v>
      </c>
      <c r="AH96" s="145" t="str">
        <f t="shared" si="10"/>
        <v/>
      </c>
      <c r="AI96" s="145" t="str">
        <f t="shared" si="11"/>
        <v/>
      </c>
      <c r="AJ96" s="145" t="str">
        <f t="shared" si="12"/>
        <v/>
      </c>
      <c r="AK96" s="145" t="str">
        <f t="shared" si="13"/>
        <v/>
      </c>
      <c r="AL96" s="144" t="str">
        <f t="shared" si="14"/>
        <v/>
      </c>
      <c r="AM96" s="139"/>
      <c r="AN96" s="139"/>
      <c r="AO96" s="139"/>
      <c r="AP96" s="139"/>
      <c r="AQ96" s="139"/>
      <c r="AR96" s="139"/>
      <c r="AS96" s="139"/>
      <c r="AT96" s="139"/>
      <c r="AU96" s="139"/>
      <c r="AV96" s="139"/>
      <c r="AW96" s="139"/>
      <c r="AX96" s="139"/>
      <c r="AY96" s="139"/>
      <c r="AZ96" s="139"/>
      <c r="BA96" s="139"/>
      <c r="BB96" s="139"/>
      <c r="BC96" s="139"/>
      <c r="BD96" s="139"/>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row>
    <row r="97" spans="2:96" ht="18" customHeight="1">
      <c r="B97" s="23" t="s">
        <v>82</v>
      </c>
      <c r="C97" s="19" t="s">
        <v>306</v>
      </c>
      <c r="D97" s="19"/>
      <c r="E97" s="19"/>
      <c r="F97" s="19"/>
      <c r="G97" s="19"/>
      <c r="H97" s="19"/>
      <c r="I97" s="19"/>
      <c r="J97" s="19"/>
      <c r="K97" s="19"/>
      <c r="L97" s="19"/>
      <c r="M97" s="19"/>
      <c r="N97" s="19"/>
      <c r="O97" s="19"/>
      <c r="P97" s="188"/>
      <c r="Q97" s="189"/>
      <c r="R97" s="188"/>
      <c r="S97" s="189"/>
      <c r="T97" s="188"/>
      <c r="U97" s="189"/>
      <c r="V97" s="188"/>
      <c r="W97" s="189"/>
      <c r="X97" s="6"/>
      <c r="Y97" s="136"/>
      <c r="Z97" s="137"/>
      <c r="AA97" s="137"/>
      <c r="AB97" s="137"/>
      <c r="AC97" s="145" t="b">
        <v>0</v>
      </c>
      <c r="AD97" s="145" t="b">
        <v>0</v>
      </c>
      <c r="AE97" s="145" t="b">
        <v>0</v>
      </c>
      <c r="AF97" s="145" t="b">
        <v>0</v>
      </c>
      <c r="AG97" s="139">
        <f t="shared" si="9"/>
        <v>0</v>
      </c>
      <c r="AH97" s="145" t="str">
        <f t="shared" si="10"/>
        <v/>
      </c>
      <c r="AI97" s="145" t="str">
        <f t="shared" si="11"/>
        <v/>
      </c>
      <c r="AJ97" s="145" t="str">
        <f t="shared" si="12"/>
        <v/>
      </c>
      <c r="AK97" s="145" t="str">
        <f t="shared" si="13"/>
        <v/>
      </c>
      <c r="AL97" s="144" t="str">
        <f t="shared" si="14"/>
        <v/>
      </c>
      <c r="AM97" s="139"/>
      <c r="AN97" s="139"/>
      <c r="AO97" s="139"/>
      <c r="AP97" s="139"/>
      <c r="AQ97" s="139"/>
      <c r="AR97" s="139"/>
      <c r="AS97" s="139"/>
      <c r="AT97" s="139"/>
      <c r="AU97" s="139"/>
      <c r="AV97" s="139"/>
      <c r="AW97" s="139"/>
      <c r="AX97" s="139"/>
      <c r="AY97" s="139"/>
      <c r="AZ97" s="139"/>
      <c r="BA97" s="139"/>
      <c r="BB97" s="139"/>
      <c r="BC97" s="139"/>
      <c r="BD97" s="139"/>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row>
    <row r="98" spans="2:96" ht="51" customHeight="1">
      <c r="B98" s="23" t="s">
        <v>83</v>
      </c>
      <c r="C98" s="204" t="s">
        <v>307</v>
      </c>
      <c r="D98" s="204"/>
      <c r="E98" s="204"/>
      <c r="F98" s="204"/>
      <c r="G98" s="204"/>
      <c r="H98" s="204"/>
      <c r="I98" s="204"/>
      <c r="J98" s="204"/>
      <c r="K98" s="204"/>
      <c r="L98" s="204"/>
      <c r="M98" s="204"/>
      <c r="N98" s="204"/>
      <c r="O98" s="205"/>
      <c r="P98" s="188"/>
      <c r="Q98" s="189"/>
      <c r="R98" s="188"/>
      <c r="S98" s="189"/>
      <c r="T98" s="188"/>
      <c r="U98" s="189"/>
      <c r="V98" s="188"/>
      <c r="W98" s="189"/>
      <c r="X98" s="6"/>
      <c r="Y98" s="136"/>
      <c r="Z98" s="137"/>
      <c r="AA98" s="137"/>
      <c r="AB98" s="137"/>
      <c r="AC98" s="145" t="b">
        <v>0</v>
      </c>
      <c r="AD98" s="145" t="b">
        <v>0</v>
      </c>
      <c r="AE98" s="145" t="b">
        <v>0</v>
      </c>
      <c r="AF98" s="145" t="b">
        <v>0</v>
      </c>
      <c r="AG98" s="139">
        <f t="shared" si="9"/>
        <v>0</v>
      </c>
      <c r="AH98" s="145" t="str">
        <f t="shared" si="10"/>
        <v/>
      </c>
      <c r="AI98" s="145" t="str">
        <f t="shared" si="11"/>
        <v/>
      </c>
      <c r="AJ98" s="145" t="str">
        <f t="shared" si="12"/>
        <v/>
      </c>
      <c r="AK98" s="145" t="str">
        <f t="shared" si="13"/>
        <v/>
      </c>
      <c r="AL98" s="144" t="str">
        <f t="shared" si="14"/>
        <v/>
      </c>
      <c r="AM98" s="139"/>
      <c r="AN98" s="139"/>
      <c r="AO98" s="139"/>
      <c r="AP98" s="139"/>
      <c r="AQ98" s="139"/>
      <c r="AR98" s="139"/>
      <c r="AS98" s="139"/>
      <c r="AT98" s="139"/>
      <c r="AU98" s="139"/>
      <c r="AV98" s="139"/>
      <c r="AW98" s="139"/>
      <c r="AX98" s="139"/>
      <c r="AY98" s="139"/>
      <c r="AZ98" s="139"/>
      <c r="BA98" s="139"/>
      <c r="BB98" s="139"/>
      <c r="BC98" s="139"/>
      <c r="BD98" s="139"/>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row>
    <row r="99" spans="2:96" ht="36.75" customHeight="1">
      <c r="B99" s="23" t="s">
        <v>84</v>
      </c>
      <c r="C99" s="204" t="s">
        <v>393</v>
      </c>
      <c r="D99" s="322"/>
      <c r="E99" s="322"/>
      <c r="F99" s="322"/>
      <c r="G99" s="322"/>
      <c r="H99" s="322"/>
      <c r="I99" s="322"/>
      <c r="J99" s="322"/>
      <c r="K99" s="322"/>
      <c r="L99" s="322"/>
      <c r="M99" s="322"/>
      <c r="N99" s="322"/>
      <c r="O99" s="323"/>
      <c r="P99" s="188"/>
      <c r="Q99" s="189"/>
      <c r="R99" s="188"/>
      <c r="S99" s="189"/>
      <c r="T99" s="188"/>
      <c r="U99" s="189"/>
      <c r="V99" s="188"/>
      <c r="W99" s="189"/>
      <c r="AA99" s="137"/>
      <c r="AB99" s="137"/>
      <c r="AC99" s="145" t="b">
        <v>0</v>
      </c>
      <c r="AD99" s="145" t="b">
        <v>0</v>
      </c>
      <c r="AE99" s="145" t="b">
        <v>0</v>
      </c>
      <c r="AF99" s="145" t="b">
        <v>0</v>
      </c>
      <c r="AG99" s="139">
        <f t="shared" si="9"/>
        <v>0</v>
      </c>
      <c r="AH99" s="145" t="str">
        <f t="shared" si="10"/>
        <v/>
      </c>
      <c r="AI99" s="145" t="str">
        <f t="shared" si="11"/>
        <v/>
      </c>
      <c r="AJ99" s="145" t="str">
        <f t="shared" si="12"/>
        <v/>
      </c>
      <c r="AK99" s="145" t="str">
        <f t="shared" si="13"/>
        <v/>
      </c>
      <c r="AL99" s="144" t="str">
        <f t="shared" si="14"/>
        <v/>
      </c>
      <c r="AM99" s="139"/>
      <c r="AN99" s="139"/>
      <c r="AO99" s="139"/>
      <c r="AP99" s="139"/>
      <c r="AQ99" s="139"/>
      <c r="AR99" s="139"/>
      <c r="AS99" s="139"/>
      <c r="AT99" s="139"/>
      <c r="AU99" s="139"/>
      <c r="AV99" s="139"/>
      <c r="AW99" s="139"/>
      <c r="AX99" s="139"/>
      <c r="AY99" s="139"/>
      <c r="AZ99" s="139"/>
      <c r="BA99" s="139"/>
      <c r="BB99" s="139"/>
      <c r="BC99" s="139"/>
      <c r="BD99" s="139"/>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row>
    <row r="100" spans="2:96" ht="36.75" customHeight="1">
      <c r="B100" s="23" t="s">
        <v>308</v>
      </c>
      <c r="C100" s="204" t="s">
        <v>309</v>
      </c>
      <c r="D100" s="204"/>
      <c r="E100" s="204"/>
      <c r="F100" s="204"/>
      <c r="G100" s="204"/>
      <c r="H100" s="204"/>
      <c r="I100" s="204"/>
      <c r="J100" s="204"/>
      <c r="K100" s="204"/>
      <c r="L100" s="204"/>
      <c r="M100" s="204"/>
      <c r="N100" s="204"/>
      <c r="O100" s="205"/>
      <c r="P100" s="188"/>
      <c r="Q100" s="189"/>
      <c r="R100" s="188"/>
      <c r="S100" s="189"/>
      <c r="T100" s="188"/>
      <c r="U100" s="189"/>
      <c r="V100" s="188"/>
      <c r="W100" s="189"/>
      <c r="X100" s="6"/>
      <c r="Y100" s="136"/>
      <c r="Z100" s="137"/>
      <c r="AA100" s="137"/>
      <c r="AB100" s="137"/>
      <c r="AC100" s="145" t="b">
        <v>0</v>
      </c>
      <c r="AD100" s="145" t="b">
        <v>0</v>
      </c>
      <c r="AE100" s="145" t="b">
        <v>0</v>
      </c>
      <c r="AF100" s="145" t="b">
        <v>0</v>
      </c>
      <c r="AG100" s="139">
        <f t="shared" si="9"/>
        <v>0</v>
      </c>
      <c r="AH100" s="145" t="str">
        <f t="shared" si="10"/>
        <v/>
      </c>
      <c r="AI100" s="145" t="str">
        <f t="shared" si="11"/>
        <v/>
      </c>
      <c r="AJ100" s="145" t="str">
        <f t="shared" si="12"/>
        <v/>
      </c>
      <c r="AK100" s="145" t="str">
        <f t="shared" si="13"/>
        <v/>
      </c>
      <c r="AL100" s="144" t="str">
        <f t="shared" si="14"/>
        <v/>
      </c>
      <c r="AM100" s="139"/>
      <c r="AN100" s="139"/>
      <c r="AO100" s="139"/>
      <c r="AP100" s="139"/>
      <c r="AQ100" s="139"/>
      <c r="AR100" s="139"/>
      <c r="AS100" s="139"/>
      <c r="AT100" s="139"/>
      <c r="AU100" s="139"/>
      <c r="AV100" s="139"/>
      <c r="AW100" s="139"/>
      <c r="AX100" s="139"/>
      <c r="AY100" s="139"/>
      <c r="AZ100" s="139"/>
      <c r="BA100" s="139"/>
      <c r="BB100" s="139"/>
      <c r="BC100" s="139"/>
      <c r="BD100" s="139"/>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row>
    <row r="101" spans="2:96" ht="18" customHeight="1">
      <c r="B101" s="23" t="s">
        <v>310</v>
      </c>
      <c r="C101" s="19" t="s">
        <v>312</v>
      </c>
      <c r="D101" s="19"/>
      <c r="E101" s="19"/>
      <c r="F101" s="19"/>
      <c r="G101" s="19"/>
      <c r="H101" s="19"/>
      <c r="I101" s="19"/>
      <c r="J101" s="19"/>
      <c r="K101" s="19"/>
      <c r="L101" s="19"/>
      <c r="M101" s="19"/>
      <c r="N101" s="19"/>
      <c r="O101" s="19"/>
      <c r="P101" s="188"/>
      <c r="Q101" s="189"/>
      <c r="R101" s="188"/>
      <c r="S101" s="189"/>
      <c r="T101" s="188"/>
      <c r="U101" s="189"/>
      <c r="V101" s="188"/>
      <c r="W101" s="189"/>
      <c r="AA101" s="137"/>
      <c r="AB101" s="137"/>
      <c r="AC101" s="145" t="b">
        <v>0</v>
      </c>
      <c r="AD101" s="145" t="b">
        <v>0</v>
      </c>
      <c r="AE101" s="145" t="b">
        <v>0</v>
      </c>
      <c r="AF101" s="145" t="b">
        <v>0</v>
      </c>
      <c r="AG101" s="139">
        <f t="shared" si="9"/>
        <v>0</v>
      </c>
      <c r="AH101" s="145" t="str">
        <f t="shared" si="10"/>
        <v/>
      </c>
      <c r="AI101" s="145" t="str">
        <f t="shared" si="11"/>
        <v/>
      </c>
      <c r="AJ101" s="145" t="str">
        <f t="shared" si="12"/>
        <v/>
      </c>
      <c r="AK101" s="145" t="str">
        <f t="shared" si="13"/>
        <v/>
      </c>
      <c r="AL101" s="144" t="str">
        <f t="shared" si="14"/>
        <v/>
      </c>
      <c r="AM101" s="139"/>
      <c r="AN101" s="139"/>
      <c r="AO101" s="139"/>
      <c r="AP101" s="139"/>
      <c r="AQ101" s="139"/>
      <c r="AR101" s="139"/>
      <c r="AS101" s="139"/>
      <c r="AT101" s="139"/>
      <c r="AU101" s="139"/>
      <c r="AV101" s="139"/>
      <c r="AW101" s="139"/>
      <c r="AX101" s="139"/>
      <c r="AY101" s="139"/>
      <c r="AZ101" s="139"/>
      <c r="BA101" s="139"/>
      <c r="BB101" s="139"/>
      <c r="BC101" s="139"/>
      <c r="BD101" s="139"/>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row>
    <row r="102" spans="2:96" ht="36.75" customHeight="1">
      <c r="B102" s="23" t="s">
        <v>311</v>
      </c>
      <c r="C102" s="204" t="s">
        <v>388</v>
      </c>
      <c r="D102" s="204"/>
      <c r="E102" s="204"/>
      <c r="F102" s="204"/>
      <c r="G102" s="204"/>
      <c r="H102" s="204"/>
      <c r="I102" s="204"/>
      <c r="J102" s="204"/>
      <c r="K102" s="204"/>
      <c r="L102" s="204"/>
      <c r="M102" s="204"/>
      <c r="N102" s="204"/>
      <c r="O102" s="205"/>
      <c r="P102" s="188"/>
      <c r="Q102" s="189"/>
      <c r="R102" s="188"/>
      <c r="S102" s="189"/>
      <c r="T102" s="188"/>
      <c r="U102" s="189"/>
      <c r="V102" s="188"/>
      <c r="W102" s="189"/>
      <c r="X102" s="6"/>
      <c r="Y102" s="136"/>
      <c r="Z102" s="137"/>
      <c r="AA102" s="137"/>
      <c r="AB102" s="137"/>
      <c r="AC102" s="145" t="b">
        <v>0</v>
      </c>
      <c r="AD102" s="145" t="b">
        <v>0</v>
      </c>
      <c r="AE102" s="145" t="b">
        <v>0</v>
      </c>
      <c r="AF102" s="145" t="b">
        <v>0</v>
      </c>
      <c r="AG102" s="139">
        <f t="shared" si="9"/>
        <v>0</v>
      </c>
      <c r="AH102" s="145" t="str">
        <f t="shared" si="10"/>
        <v/>
      </c>
      <c r="AI102" s="145" t="str">
        <f t="shared" si="11"/>
        <v/>
      </c>
      <c r="AJ102" s="145" t="str">
        <f t="shared" si="12"/>
        <v/>
      </c>
      <c r="AK102" s="145" t="str">
        <f t="shared" si="13"/>
        <v/>
      </c>
      <c r="AL102" s="144" t="str">
        <f t="shared" si="14"/>
        <v/>
      </c>
      <c r="AM102" s="139"/>
      <c r="AN102" s="139"/>
      <c r="AO102" s="139"/>
      <c r="AP102" s="139"/>
      <c r="AQ102" s="139"/>
      <c r="AR102" s="139"/>
      <c r="AS102" s="139"/>
      <c r="AT102" s="139"/>
      <c r="AU102" s="139"/>
      <c r="AV102" s="139"/>
      <c r="AW102" s="139"/>
      <c r="AX102" s="139"/>
      <c r="AY102" s="139"/>
      <c r="AZ102" s="139"/>
      <c r="BA102" s="139"/>
      <c r="BB102" s="139"/>
      <c r="BC102" s="139"/>
      <c r="BD102" s="139"/>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row>
    <row r="103" spans="2:96" ht="18" customHeight="1">
      <c r="B103" s="28" t="s">
        <v>389</v>
      </c>
      <c r="C103" s="9" t="s">
        <v>254</v>
      </c>
      <c r="D103" s="9"/>
      <c r="E103" s="9"/>
      <c r="F103" s="9"/>
      <c r="G103" s="9"/>
      <c r="H103" s="9"/>
      <c r="I103" s="9"/>
      <c r="J103" s="9"/>
      <c r="K103" s="9"/>
      <c r="L103" s="9"/>
      <c r="M103" s="9"/>
      <c r="N103" s="9"/>
      <c r="O103" s="10"/>
      <c r="P103" s="206"/>
      <c r="Q103" s="207"/>
      <c r="R103" s="206"/>
      <c r="S103" s="207"/>
      <c r="T103" s="206"/>
      <c r="U103" s="207"/>
      <c r="V103" s="206"/>
      <c r="W103" s="207"/>
      <c r="AA103" s="137"/>
      <c r="AB103" s="137"/>
      <c r="AC103" s="145" t="b">
        <v>0</v>
      </c>
      <c r="AD103" s="145" t="b">
        <v>0</v>
      </c>
      <c r="AE103" s="145" t="b">
        <v>0</v>
      </c>
      <c r="AF103" s="145" t="b">
        <v>0</v>
      </c>
      <c r="AG103" s="139">
        <f t="shared" si="9"/>
        <v>0</v>
      </c>
      <c r="AH103" s="145" t="str">
        <f t="shared" si="10"/>
        <v/>
      </c>
      <c r="AI103" s="145" t="str">
        <f t="shared" si="11"/>
        <v/>
      </c>
      <c r="AJ103" s="145" t="str">
        <f t="shared" si="12"/>
        <v/>
      </c>
      <c r="AK103" s="145" t="str">
        <f t="shared" si="13"/>
        <v/>
      </c>
      <c r="AL103" s="144" t="str">
        <f t="shared" si="14"/>
        <v/>
      </c>
      <c r="AM103" s="139"/>
      <c r="AN103" s="139"/>
      <c r="AO103" s="139"/>
      <c r="AP103" s="139"/>
      <c r="AQ103" s="139"/>
      <c r="AR103" s="139"/>
      <c r="AS103" s="139"/>
      <c r="AT103" s="139"/>
      <c r="AU103" s="139"/>
      <c r="AV103" s="139"/>
      <c r="AW103" s="139"/>
      <c r="AX103" s="139"/>
      <c r="AY103" s="139"/>
      <c r="AZ103" s="139"/>
      <c r="BA103" s="139"/>
      <c r="BB103" s="139"/>
      <c r="BC103" s="139"/>
      <c r="BD103" s="139"/>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row>
    <row r="104" spans="2:96" ht="30.75" customHeight="1">
      <c r="B104" s="29" t="s">
        <v>35</v>
      </c>
      <c r="C104" s="15"/>
      <c r="D104" s="15"/>
      <c r="E104" s="15"/>
      <c r="F104" s="192"/>
      <c r="G104" s="192"/>
      <c r="H104" s="192"/>
      <c r="I104" s="192"/>
      <c r="J104" s="192"/>
      <c r="K104" s="192"/>
      <c r="L104" s="192"/>
      <c r="M104" s="192"/>
      <c r="N104" s="192"/>
      <c r="O104" s="193"/>
      <c r="P104" s="208"/>
      <c r="Q104" s="209"/>
      <c r="R104" s="208"/>
      <c r="S104" s="209"/>
      <c r="T104" s="208"/>
      <c r="U104" s="209"/>
      <c r="V104" s="208"/>
      <c r="W104" s="209"/>
      <c r="Z104" s="160"/>
      <c r="AA104" s="137"/>
      <c r="AB104" s="137"/>
      <c r="AC104" s="140" t="str">
        <f>IF(F104="","",F104)</f>
        <v/>
      </c>
      <c r="AD104" s="138" t="s">
        <v>406</v>
      </c>
      <c r="AE104" s="139"/>
      <c r="AF104" s="139" t="str">
        <f>IF(COUNTIF(AC103:AE103,"TRUE")&gt;0,1,"")</f>
        <v/>
      </c>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row>
    <row r="105" spans="2:96" ht="18" customHeight="1">
      <c r="AA105" s="137"/>
      <c r="AB105" s="137"/>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c r="AZ105" s="139"/>
      <c r="BA105" s="139"/>
      <c r="BB105" s="139"/>
      <c r="BC105" s="139"/>
      <c r="BD105" s="139"/>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row>
    <row r="106" spans="2:96" ht="18" customHeight="1">
      <c r="B106" s="66" t="s">
        <v>47</v>
      </c>
      <c r="C106" s="67"/>
      <c r="D106" s="67"/>
      <c r="E106" s="67"/>
      <c r="F106" s="67"/>
      <c r="G106" s="67"/>
      <c r="H106" s="67"/>
      <c r="I106" s="67"/>
      <c r="J106" s="67"/>
      <c r="K106" s="67"/>
      <c r="L106" s="67"/>
      <c r="M106" s="67"/>
      <c r="N106" s="67"/>
      <c r="O106" s="67"/>
      <c r="P106" s="67"/>
      <c r="Q106" s="67"/>
      <c r="R106" s="67"/>
      <c r="S106" s="67"/>
      <c r="T106" s="67"/>
      <c r="U106" s="67"/>
      <c r="V106" s="67"/>
      <c r="W106" s="68"/>
      <c r="AA106" s="137"/>
      <c r="AB106" s="137"/>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c r="AZ106" s="139"/>
      <c r="BA106" s="139"/>
      <c r="BB106" s="139"/>
      <c r="BC106" s="139"/>
      <c r="BD106" s="139"/>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row>
    <row r="107" spans="2:96" ht="66" customHeight="1">
      <c r="B107" s="219"/>
      <c r="C107" s="220"/>
      <c r="D107" s="220"/>
      <c r="E107" s="220"/>
      <c r="F107" s="220"/>
      <c r="G107" s="220"/>
      <c r="H107" s="220"/>
      <c r="I107" s="220"/>
      <c r="J107" s="220"/>
      <c r="K107" s="220"/>
      <c r="L107" s="220"/>
      <c r="M107" s="220"/>
      <c r="N107" s="220"/>
      <c r="O107" s="220"/>
      <c r="P107" s="220"/>
      <c r="Q107" s="220"/>
      <c r="R107" s="220"/>
      <c r="S107" s="220"/>
      <c r="T107" s="220"/>
      <c r="U107" s="220"/>
      <c r="V107" s="220"/>
      <c r="W107" s="221"/>
      <c r="AA107" s="137"/>
      <c r="AB107" s="137"/>
      <c r="AC107" s="140" t="str">
        <f>IF(B107="","",B107)</f>
        <v/>
      </c>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row>
    <row r="108" spans="2:96" ht="18" customHeight="1">
      <c r="AA108" s="137"/>
      <c r="AB108" s="137"/>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row>
    <row r="109" spans="2:96" ht="18" customHeight="1">
      <c r="AA109" s="137"/>
      <c r="AB109" s="137"/>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c r="AZ109" s="139"/>
      <c r="BA109" s="139"/>
      <c r="BB109" s="139"/>
      <c r="BC109" s="139"/>
      <c r="BD109" s="139"/>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row>
    <row r="110" spans="2:96" ht="18" customHeight="1">
      <c r="AA110" s="137"/>
      <c r="AB110" s="137"/>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c r="AZ110" s="139"/>
      <c r="BA110" s="139"/>
      <c r="BB110" s="139"/>
      <c r="BC110" s="139"/>
      <c r="BD110" s="139"/>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row>
    <row r="111" spans="2:96" ht="18" customHeight="1">
      <c r="AA111" s="137"/>
      <c r="AB111" s="137"/>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row>
    <row r="112" spans="2:96" ht="18" customHeight="1">
      <c r="AA112" s="137"/>
      <c r="AB112" s="137"/>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c r="AZ112" s="139"/>
      <c r="BA112" s="139"/>
      <c r="BB112" s="139"/>
      <c r="BC112" s="139"/>
      <c r="BD112" s="139"/>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row>
    <row r="113" spans="24:96" ht="18" customHeight="1">
      <c r="AA113" s="137"/>
      <c r="AB113" s="137"/>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c r="AZ113" s="139"/>
      <c r="BA113" s="139"/>
      <c r="BB113" s="139"/>
      <c r="BC113" s="139"/>
      <c r="BD113" s="139"/>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row>
    <row r="114" spans="24:96" ht="18" customHeight="1">
      <c r="AA114" s="137"/>
      <c r="AB114" s="137"/>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c r="AZ114" s="139"/>
      <c r="BA114" s="139"/>
      <c r="BB114" s="139"/>
      <c r="BC114" s="139"/>
      <c r="BD114" s="139"/>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row>
    <row r="115" spans="24:96" ht="18" customHeight="1">
      <c r="X115" s="6"/>
      <c r="Y115" s="136"/>
      <c r="Z115" s="137"/>
      <c r="AA115" s="137"/>
      <c r="AB115" s="137"/>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c r="AZ115" s="139"/>
      <c r="BA115" s="139"/>
      <c r="BB115" s="139"/>
      <c r="BC115" s="139"/>
      <c r="BD115" s="139"/>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row>
    <row r="116" spans="24:96" ht="18" customHeight="1">
      <c r="X116" s="6"/>
      <c r="Y116" s="136"/>
      <c r="Z116" s="137"/>
      <c r="AA116" s="137"/>
      <c r="AB116" s="137"/>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c r="AZ116" s="139"/>
      <c r="BA116" s="139"/>
      <c r="BB116" s="139"/>
      <c r="BC116" s="139"/>
      <c r="BD116" s="139"/>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row>
    <row r="117" spans="24:96" ht="18" customHeight="1">
      <c r="X117" s="6"/>
      <c r="Y117" s="136"/>
      <c r="Z117" s="137"/>
      <c r="AA117" s="137"/>
      <c r="AB117" s="137"/>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c r="AZ117" s="139"/>
      <c r="BA117" s="139"/>
      <c r="BB117" s="139"/>
      <c r="BC117" s="139"/>
      <c r="BD117" s="139"/>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row>
    <row r="118" spans="24:96" ht="18" customHeight="1">
      <c r="X118" s="6"/>
      <c r="Y118" s="136"/>
      <c r="Z118" s="137"/>
      <c r="AA118" s="137"/>
      <c r="AB118" s="137"/>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c r="AZ118" s="139"/>
      <c r="BA118" s="139"/>
      <c r="BB118" s="139"/>
      <c r="BC118" s="139"/>
      <c r="BD118" s="139"/>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row>
    <row r="119" spans="24:96" ht="18" customHeight="1">
      <c r="X119" s="6"/>
      <c r="Y119" s="136"/>
      <c r="Z119" s="137"/>
      <c r="AA119" s="137"/>
      <c r="AB119" s="137"/>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c r="AZ119" s="139"/>
      <c r="BA119" s="139"/>
      <c r="BB119" s="139"/>
      <c r="BC119" s="139"/>
      <c r="BD119" s="139"/>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row>
    <row r="120" spans="24:96" ht="18" customHeight="1">
      <c r="X120" s="6"/>
      <c r="Y120" s="136"/>
      <c r="Z120" s="137"/>
      <c r="AA120" s="137"/>
      <c r="AB120" s="137"/>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c r="AZ120" s="139"/>
      <c r="BA120" s="139"/>
      <c r="BB120" s="139"/>
      <c r="BC120" s="139"/>
      <c r="BD120" s="139"/>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row>
    <row r="121" spans="24:96" ht="18" customHeight="1">
      <c r="X121" s="6"/>
      <c r="Y121" s="136"/>
      <c r="Z121" s="137"/>
      <c r="AA121" s="137"/>
      <c r="AB121" s="137"/>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c r="AZ121" s="139"/>
      <c r="BA121" s="139"/>
      <c r="BB121" s="139"/>
      <c r="BC121" s="139"/>
      <c r="BD121" s="139"/>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row>
    <row r="122" spans="24:96" ht="18" customHeight="1">
      <c r="X122" s="6"/>
      <c r="Y122" s="136"/>
      <c r="Z122" s="137"/>
      <c r="AA122" s="137"/>
      <c r="AB122" s="137"/>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c r="AZ122" s="139"/>
      <c r="BA122" s="139"/>
      <c r="BB122" s="139"/>
      <c r="BC122" s="139"/>
      <c r="BD122" s="139"/>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row>
    <row r="123" spans="24:96" ht="18" customHeight="1">
      <c r="X123" s="6"/>
      <c r="Y123" s="136"/>
      <c r="Z123" s="137"/>
      <c r="AA123" s="137"/>
      <c r="AB123" s="137"/>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row>
    <row r="124" spans="24:96" ht="18" customHeight="1">
      <c r="X124" s="6"/>
      <c r="Y124" s="136"/>
      <c r="Z124" s="137"/>
      <c r="AA124" s="137"/>
      <c r="AB124" s="137"/>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row>
    <row r="125" spans="24:96" ht="18" customHeight="1">
      <c r="X125" s="6"/>
      <c r="Y125" s="136"/>
      <c r="Z125" s="137"/>
      <c r="AA125" s="137"/>
      <c r="AB125" s="137"/>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c r="AZ125" s="139"/>
      <c r="BA125" s="139"/>
      <c r="BB125" s="139"/>
      <c r="BC125" s="139"/>
      <c r="BD125" s="139"/>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row>
    <row r="126" spans="24:96" ht="18" customHeight="1">
      <c r="X126" s="6"/>
      <c r="Y126" s="136"/>
      <c r="Z126" s="137"/>
      <c r="AA126" s="137"/>
      <c r="AB126" s="137"/>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row>
    <row r="127" spans="24:96" ht="18" customHeight="1">
      <c r="X127" s="6"/>
      <c r="Y127" s="136"/>
      <c r="Z127" s="137"/>
      <c r="AA127" s="137"/>
      <c r="AB127" s="137"/>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row>
    <row r="128" spans="24:96" ht="18" customHeight="1">
      <c r="X128" s="6"/>
      <c r="Y128" s="136"/>
      <c r="Z128" s="137"/>
      <c r="AA128" s="137"/>
      <c r="AB128" s="137"/>
      <c r="AC128" s="139"/>
      <c r="AD128" s="139"/>
      <c r="AE128" s="139"/>
      <c r="AF128" s="139"/>
      <c r="AG128" s="139"/>
      <c r="AH128" s="139"/>
      <c r="AI128" s="139"/>
      <c r="AJ128" s="139"/>
      <c r="AK128" s="139"/>
      <c r="AL128" s="139"/>
      <c r="AM128" s="139"/>
      <c r="AN128" s="139"/>
      <c r="AO128" s="139"/>
      <c r="AP128" s="139"/>
      <c r="AQ128" s="139"/>
      <c r="AR128" s="139"/>
      <c r="AS128" s="139"/>
      <c r="AT128" s="139"/>
      <c r="AU128" s="139"/>
      <c r="AV128" s="139"/>
      <c r="AW128" s="139"/>
      <c r="AX128" s="139"/>
      <c r="AY128" s="139"/>
      <c r="AZ128" s="139"/>
      <c r="BA128" s="139"/>
      <c r="BB128" s="139"/>
      <c r="BC128" s="139"/>
      <c r="BD128" s="139"/>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row>
    <row r="129" spans="24:96" ht="18" customHeight="1">
      <c r="X129" s="6"/>
      <c r="Y129" s="136"/>
      <c r="Z129" s="137"/>
      <c r="AA129" s="137"/>
      <c r="AB129" s="137"/>
      <c r="AC129" s="139"/>
      <c r="AD129" s="139"/>
      <c r="AE129" s="139"/>
      <c r="AF129" s="139"/>
      <c r="AG129" s="139"/>
      <c r="AH129" s="139"/>
      <c r="AI129" s="139"/>
      <c r="AJ129" s="139"/>
      <c r="AK129" s="139"/>
      <c r="AL129" s="139"/>
      <c r="AM129" s="139"/>
      <c r="AN129" s="139"/>
      <c r="AO129" s="139"/>
      <c r="AP129" s="139"/>
      <c r="AQ129" s="139"/>
      <c r="AR129" s="139"/>
      <c r="AS129" s="139"/>
      <c r="AT129" s="139"/>
      <c r="AU129" s="139"/>
      <c r="AV129" s="139"/>
      <c r="AW129" s="139"/>
      <c r="AX129" s="139"/>
      <c r="AY129" s="139"/>
      <c r="AZ129" s="139"/>
      <c r="BA129" s="139"/>
      <c r="BB129" s="139"/>
      <c r="BC129" s="139"/>
      <c r="BD129" s="139"/>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row>
    <row r="130" spans="24:96" ht="18" customHeight="1">
      <c r="X130" s="6"/>
      <c r="Y130" s="136"/>
      <c r="Z130" s="137"/>
      <c r="AA130" s="137"/>
      <c r="AB130" s="137"/>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c r="AZ130" s="139"/>
      <c r="BA130" s="139"/>
      <c r="BB130" s="139"/>
      <c r="BC130" s="139"/>
      <c r="BD130" s="139"/>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row>
    <row r="131" spans="24:96" ht="18" customHeight="1">
      <c r="X131" s="6"/>
      <c r="Y131" s="136"/>
      <c r="Z131" s="137"/>
      <c r="AA131" s="137"/>
      <c r="AB131" s="137"/>
      <c r="AC131" s="139"/>
      <c r="AD131" s="139"/>
      <c r="AE131" s="139"/>
      <c r="AF131" s="139"/>
      <c r="AG131" s="139"/>
      <c r="AH131" s="139"/>
      <c r="AI131" s="139"/>
      <c r="AJ131" s="139"/>
      <c r="AK131" s="139"/>
      <c r="AL131" s="139"/>
      <c r="AM131" s="139"/>
      <c r="AN131" s="139"/>
      <c r="AO131" s="139"/>
      <c r="AP131" s="139"/>
      <c r="AQ131" s="139"/>
      <c r="AR131" s="139"/>
      <c r="AS131" s="139"/>
      <c r="AT131" s="139"/>
      <c r="AU131" s="139"/>
      <c r="AV131" s="139"/>
      <c r="AW131" s="139"/>
      <c r="AX131" s="139"/>
      <c r="AY131" s="139"/>
      <c r="AZ131" s="139"/>
      <c r="BA131" s="139"/>
      <c r="BB131" s="139"/>
      <c r="BC131" s="139"/>
      <c r="BD131" s="139"/>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row>
    <row r="132" spans="24:96" ht="18" customHeight="1">
      <c r="X132" s="6"/>
      <c r="Y132" s="136"/>
      <c r="Z132" s="137"/>
      <c r="AA132" s="137"/>
      <c r="AB132" s="137"/>
      <c r="AC132" s="139"/>
      <c r="AD132" s="139"/>
      <c r="AE132" s="139"/>
      <c r="AF132" s="139"/>
      <c r="AG132" s="139"/>
      <c r="AH132" s="139"/>
      <c r="AI132" s="139"/>
      <c r="AJ132" s="139"/>
      <c r="AK132" s="139"/>
      <c r="AL132" s="139"/>
      <c r="AM132" s="139"/>
      <c r="AN132" s="139"/>
      <c r="AO132" s="139"/>
      <c r="AP132" s="139"/>
      <c r="AQ132" s="139"/>
      <c r="AR132" s="139"/>
      <c r="AS132" s="139"/>
      <c r="AT132" s="139"/>
      <c r="AU132" s="139"/>
      <c r="AV132" s="139"/>
      <c r="AW132" s="139"/>
      <c r="AX132" s="139"/>
      <c r="AY132" s="139"/>
      <c r="AZ132" s="139"/>
      <c r="BA132" s="139"/>
      <c r="BB132" s="139"/>
      <c r="BC132" s="139"/>
      <c r="BD132" s="139"/>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row>
    <row r="133" spans="24:96" ht="18" customHeight="1">
      <c r="X133" s="6"/>
      <c r="Y133" s="136"/>
      <c r="Z133" s="137"/>
      <c r="AA133" s="137"/>
      <c r="AB133" s="137"/>
      <c r="AC133" s="139"/>
      <c r="AD133" s="139"/>
      <c r="AE133" s="139"/>
      <c r="AF133" s="139"/>
      <c r="AG133" s="139"/>
      <c r="AH133" s="139"/>
      <c r="AI133" s="139"/>
      <c r="AJ133" s="139"/>
      <c r="AK133" s="139"/>
      <c r="AL133" s="139"/>
      <c r="AM133" s="139"/>
      <c r="AN133" s="139"/>
      <c r="AO133" s="139"/>
      <c r="AP133" s="139"/>
      <c r="AQ133" s="139"/>
      <c r="AR133" s="139"/>
      <c r="AS133" s="139"/>
      <c r="AT133" s="139"/>
      <c r="AU133" s="139"/>
      <c r="AV133" s="139"/>
      <c r="AW133" s="139"/>
      <c r="AX133" s="139"/>
      <c r="AY133" s="139"/>
      <c r="AZ133" s="139"/>
      <c r="BA133" s="139"/>
      <c r="BB133" s="139"/>
      <c r="BC133" s="139"/>
      <c r="BD133" s="139"/>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row>
    <row r="134" spans="24:96" ht="18" customHeight="1">
      <c r="X134" s="6"/>
      <c r="Y134" s="136"/>
      <c r="Z134" s="137"/>
      <c r="AA134" s="137"/>
      <c r="AB134" s="137"/>
      <c r="AC134" s="139"/>
      <c r="AD134" s="139"/>
      <c r="AE134" s="139"/>
      <c r="AF134" s="139"/>
      <c r="AG134" s="139"/>
      <c r="AH134" s="139"/>
      <c r="AI134" s="139"/>
      <c r="AJ134" s="139"/>
      <c r="AK134" s="139"/>
      <c r="AL134" s="139"/>
      <c r="AM134" s="139"/>
      <c r="AN134" s="139"/>
      <c r="AO134" s="139"/>
      <c r="AP134" s="139"/>
      <c r="AQ134" s="139"/>
      <c r="AR134" s="139"/>
      <c r="AS134" s="139"/>
      <c r="AT134" s="139"/>
      <c r="AU134" s="139"/>
      <c r="AV134" s="139"/>
      <c r="AW134" s="139"/>
      <c r="AX134" s="139"/>
      <c r="AY134" s="139"/>
      <c r="AZ134" s="139"/>
      <c r="BA134" s="139"/>
      <c r="BB134" s="139"/>
      <c r="BC134" s="139"/>
      <c r="BD134" s="139"/>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row>
    <row r="135" spans="24:96" ht="18" customHeight="1">
      <c r="X135" s="6"/>
      <c r="Y135" s="136"/>
      <c r="Z135" s="137"/>
      <c r="AA135" s="137"/>
      <c r="AB135" s="137"/>
      <c r="AC135" s="139"/>
      <c r="AD135" s="139"/>
      <c r="AE135" s="139"/>
      <c r="AF135" s="139"/>
      <c r="AG135" s="139"/>
      <c r="AH135" s="139"/>
      <c r="AI135" s="139"/>
      <c r="AJ135" s="139"/>
      <c r="AK135" s="139"/>
      <c r="AL135" s="139"/>
      <c r="AM135" s="139"/>
      <c r="AN135" s="139"/>
      <c r="AO135" s="139"/>
      <c r="AP135" s="139"/>
      <c r="AQ135" s="139"/>
      <c r="AR135" s="139"/>
      <c r="AS135" s="139"/>
      <c r="AT135" s="139"/>
      <c r="AU135" s="139"/>
      <c r="AV135" s="139"/>
      <c r="AW135" s="139"/>
      <c r="AX135" s="139"/>
      <c r="AY135" s="139"/>
      <c r="AZ135" s="139"/>
      <c r="BA135" s="139"/>
      <c r="BB135" s="139"/>
      <c r="BC135" s="139"/>
      <c r="BD135" s="139"/>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row>
    <row r="136" spans="24:96" ht="18" customHeight="1">
      <c r="X136" s="6"/>
      <c r="Y136" s="136"/>
      <c r="Z136" s="137"/>
      <c r="AA136" s="137"/>
      <c r="AB136" s="137"/>
      <c r="AC136" s="139"/>
      <c r="AD136" s="139"/>
      <c r="AE136" s="139"/>
      <c r="AF136" s="139"/>
      <c r="AG136" s="139"/>
      <c r="AH136" s="139"/>
      <c r="AI136" s="139"/>
      <c r="AJ136" s="139"/>
      <c r="AK136" s="139"/>
      <c r="AL136" s="139"/>
      <c r="AM136" s="139"/>
      <c r="AN136" s="139"/>
      <c r="AO136" s="139"/>
      <c r="AP136" s="139"/>
      <c r="AQ136" s="139"/>
      <c r="AR136" s="139"/>
      <c r="AS136" s="139"/>
      <c r="AT136" s="139"/>
      <c r="AU136" s="139"/>
      <c r="AV136" s="139"/>
      <c r="AW136" s="139"/>
      <c r="AX136" s="139"/>
      <c r="AY136" s="139"/>
      <c r="AZ136" s="139"/>
      <c r="BA136" s="139"/>
      <c r="BB136" s="139"/>
      <c r="BC136" s="139"/>
      <c r="BD136" s="139"/>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row>
    <row r="137" spans="24:96" ht="18" customHeight="1">
      <c r="X137" s="6"/>
      <c r="Y137" s="136"/>
      <c r="Z137" s="137"/>
      <c r="AA137" s="137"/>
      <c r="AB137" s="137"/>
      <c r="AC137" s="139"/>
      <c r="AD137" s="139"/>
      <c r="AE137" s="139"/>
      <c r="AF137" s="139"/>
      <c r="AG137" s="139"/>
      <c r="AH137" s="139"/>
      <c r="AI137" s="139"/>
      <c r="AJ137" s="139"/>
      <c r="AK137" s="139"/>
      <c r="AL137" s="139"/>
      <c r="AM137" s="139"/>
      <c r="AN137" s="139"/>
      <c r="AO137" s="139"/>
      <c r="AP137" s="139"/>
      <c r="AQ137" s="139"/>
      <c r="AR137" s="139"/>
      <c r="AS137" s="139"/>
      <c r="AT137" s="139"/>
      <c r="AU137" s="139"/>
      <c r="AV137" s="139"/>
      <c r="AW137" s="139"/>
      <c r="AX137" s="139"/>
      <c r="AY137" s="139"/>
      <c r="AZ137" s="139"/>
      <c r="BA137" s="139"/>
      <c r="BB137" s="139"/>
      <c r="BC137" s="139"/>
      <c r="BD137" s="139"/>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row>
    <row r="138" spans="24:96" ht="18" customHeight="1">
      <c r="X138" s="6"/>
      <c r="Y138" s="136"/>
      <c r="Z138" s="137"/>
      <c r="AA138" s="137"/>
      <c r="AB138" s="137"/>
      <c r="AC138" s="139"/>
      <c r="AD138" s="139"/>
      <c r="AE138" s="139"/>
      <c r="AF138" s="139"/>
      <c r="AG138" s="139"/>
      <c r="AH138" s="139"/>
      <c r="AI138" s="139"/>
      <c r="AJ138" s="139"/>
      <c r="AK138" s="139"/>
      <c r="AL138" s="139"/>
      <c r="AM138" s="139"/>
      <c r="AN138" s="139"/>
      <c r="AO138" s="139"/>
      <c r="AP138" s="139"/>
      <c r="AQ138" s="139"/>
      <c r="AR138" s="139"/>
      <c r="AS138" s="139"/>
      <c r="AT138" s="139"/>
      <c r="AU138" s="139"/>
      <c r="AV138" s="139"/>
      <c r="AW138" s="139"/>
      <c r="AX138" s="139"/>
      <c r="AY138" s="139"/>
      <c r="AZ138" s="139"/>
      <c r="BA138" s="139"/>
      <c r="BB138" s="139"/>
      <c r="BC138" s="139"/>
      <c r="BD138" s="139"/>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row>
    <row r="139" spans="24:96" ht="18" customHeight="1">
      <c r="X139" s="6"/>
      <c r="Y139" s="136"/>
      <c r="Z139" s="137"/>
      <c r="AA139" s="137"/>
      <c r="AB139" s="137"/>
      <c r="AC139" s="139"/>
      <c r="AD139" s="139"/>
      <c r="AE139" s="139"/>
      <c r="AF139" s="139"/>
      <c r="AG139" s="139"/>
      <c r="AH139" s="139"/>
      <c r="AI139" s="139"/>
      <c r="AJ139" s="139"/>
      <c r="AK139" s="139"/>
      <c r="AL139" s="139"/>
      <c r="AM139" s="139"/>
      <c r="AN139" s="139"/>
      <c r="AO139" s="139"/>
      <c r="AP139" s="139"/>
      <c r="AQ139" s="139"/>
      <c r="AR139" s="139"/>
      <c r="AS139" s="139"/>
      <c r="AT139" s="139"/>
      <c r="AU139" s="139"/>
      <c r="AV139" s="139"/>
      <c r="AW139" s="139"/>
      <c r="AX139" s="139"/>
      <c r="AY139" s="139"/>
      <c r="AZ139" s="139"/>
      <c r="BA139" s="139"/>
      <c r="BB139" s="139"/>
      <c r="BC139" s="139"/>
      <c r="BD139" s="139"/>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row>
    <row r="140" spans="24:96" ht="18" customHeight="1">
      <c r="X140" s="6"/>
      <c r="Y140" s="136"/>
      <c r="Z140" s="137"/>
      <c r="AA140" s="137"/>
      <c r="AB140" s="137"/>
      <c r="AC140" s="139"/>
      <c r="AD140" s="139"/>
      <c r="AE140" s="139"/>
      <c r="AF140" s="139"/>
      <c r="AG140" s="139"/>
      <c r="AH140" s="139"/>
      <c r="AI140" s="139"/>
      <c r="AJ140" s="139"/>
      <c r="AK140" s="139"/>
      <c r="AL140" s="139"/>
      <c r="AM140" s="139"/>
      <c r="AN140" s="139"/>
      <c r="AO140" s="139"/>
      <c r="AP140" s="139"/>
      <c r="AQ140" s="139"/>
      <c r="AR140" s="139"/>
      <c r="AS140" s="139"/>
      <c r="AT140" s="139"/>
      <c r="AU140" s="139"/>
      <c r="AV140" s="139"/>
      <c r="AW140" s="139"/>
      <c r="AX140" s="139"/>
      <c r="AY140" s="139"/>
      <c r="AZ140" s="139"/>
      <c r="BA140" s="139"/>
      <c r="BB140" s="139"/>
      <c r="BC140" s="139"/>
      <c r="BD140" s="139"/>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row>
    <row r="141" spans="24:96" ht="18" customHeight="1">
      <c r="X141" s="6"/>
      <c r="Y141" s="136"/>
      <c r="Z141" s="137"/>
      <c r="AA141" s="137"/>
      <c r="AB141" s="137"/>
      <c r="AC141" s="139"/>
      <c r="AD141" s="139"/>
      <c r="AE141" s="139"/>
      <c r="AF141" s="139"/>
      <c r="AG141" s="139"/>
      <c r="AH141" s="139"/>
      <c r="AI141" s="139"/>
      <c r="AJ141" s="139"/>
      <c r="AK141" s="139"/>
      <c r="AL141" s="139"/>
      <c r="AM141" s="139"/>
      <c r="AN141" s="139"/>
      <c r="AO141" s="139"/>
      <c r="AP141" s="139"/>
      <c r="AQ141" s="139"/>
      <c r="AR141" s="139"/>
      <c r="AS141" s="139"/>
      <c r="AT141" s="139"/>
      <c r="AU141" s="139"/>
      <c r="AV141" s="139"/>
      <c r="AW141" s="139"/>
      <c r="AX141" s="139"/>
      <c r="AY141" s="139"/>
      <c r="AZ141" s="139"/>
      <c r="BA141" s="139"/>
      <c r="BB141" s="139"/>
      <c r="BC141" s="139"/>
      <c r="BD141" s="139"/>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row>
    <row r="142" spans="24:96" ht="18" customHeight="1">
      <c r="X142" s="6"/>
      <c r="Y142" s="136"/>
      <c r="Z142" s="137"/>
      <c r="AA142" s="137"/>
      <c r="AB142" s="137"/>
      <c r="AC142" s="139"/>
      <c r="AD142" s="139"/>
      <c r="AE142" s="139"/>
      <c r="AF142" s="139"/>
      <c r="AG142" s="139"/>
      <c r="AH142" s="139"/>
      <c r="AI142" s="139"/>
      <c r="AJ142" s="139"/>
      <c r="AK142" s="139"/>
      <c r="AL142" s="139"/>
      <c r="AM142" s="139"/>
      <c r="AN142" s="139"/>
      <c r="AO142" s="139"/>
      <c r="AP142" s="139"/>
      <c r="AQ142" s="139"/>
      <c r="AR142" s="139"/>
      <c r="AS142" s="139"/>
      <c r="AT142" s="139"/>
      <c r="AU142" s="139"/>
      <c r="AV142" s="139"/>
      <c r="AW142" s="139"/>
      <c r="AX142" s="139"/>
      <c r="AY142" s="139"/>
      <c r="AZ142" s="139"/>
      <c r="BA142" s="139"/>
      <c r="BB142" s="139"/>
      <c r="BC142" s="139"/>
      <c r="BD142" s="139"/>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row>
    <row r="143" spans="24:96" ht="18" customHeight="1">
      <c r="X143" s="6"/>
      <c r="Y143" s="136"/>
      <c r="Z143" s="137"/>
      <c r="AA143" s="137"/>
      <c r="AB143" s="137"/>
      <c r="AC143" s="139"/>
      <c r="AD143" s="139"/>
      <c r="AE143" s="139"/>
      <c r="AF143" s="139"/>
      <c r="AG143" s="139"/>
      <c r="AH143" s="139"/>
      <c r="AI143" s="139"/>
      <c r="AJ143" s="139"/>
      <c r="AK143" s="139"/>
      <c r="AL143" s="139"/>
      <c r="AM143" s="139"/>
      <c r="AN143" s="139"/>
      <c r="AO143" s="139"/>
      <c r="AP143" s="139"/>
      <c r="AQ143" s="139"/>
      <c r="AR143" s="139"/>
      <c r="AS143" s="139"/>
      <c r="AT143" s="139"/>
      <c r="AU143" s="139"/>
      <c r="AV143" s="139"/>
      <c r="AW143" s="139"/>
      <c r="AX143" s="139"/>
      <c r="AY143" s="139"/>
      <c r="AZ143" s="139"/>
      <c r="BA143" s="139"/>
      <c r="BB143" s="139"/>
      <c r="BC143" s="139"/>
      <c r="BD143" s="139"/>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row>
    <row r="144" spans="24:96" ht="18" customHeight="1">
      <c r="X144" s="6"/>
      <c r="Y144" s="136"/>
      <c r="Z144" s="137"/>
      <c r="AA144" s="137"/>
      <c r="AB144" s="137"/>
      <c r="AC144" s="139"/>
      <c r="AD144" s="139"/>
      <c r="AE144" s="139"/>
      <c r="AF144" s="139"/>
      <c r="AG144" s="139"/>
      <c r="AH144" s="139"/>
      <c r="AI144" s="139"/>
      <c r="AJ144" s="139"/>
      <c r="AK144" s="139"/>
      <c r="AL144" s="139"/>
      <c r="AM144" s="139"/>
      <c r="AN144" s="139"/>
      <c r="AO144" s="139"/>
      <c r="AP144" s="139"/>
      <c r="AQ144" s="139"/>
      <c r="AR144" s="139"/>
      <c r="AS144" s="139"/>
      <c r="AT144" s="139"/>
      <c r="AU144" s="139"/>
      <c r="AV144" s="139"/>
      <c r="AW144" s="139"/>
      <c r="AX144" s="139"/>
      <c r="AY144" s="139"/>
      <c r="AZ144" s="139"/>
      <c r="BA144" s="139"/>
      <c r="BB144" s="139"/>
      <c r="BC144" s="139"/>
      <c r="BD144" s="139"/>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row>
    <row r="145" spans="24:96" ht="18" customHeight="1">
      <c r="X145" s="6"/>
      <c r="Y145" s="136"/>
      <c r="Z145" s="137"/>
      <c r="AA145" s="137"/>
      <c r="AB145" s="137"/>
      <c r="AC145" s="139"/>
      <c r="AD145" s="139"/>
      <c r="AE145" s="139"/>
      <c r="AF145" s="139"/>
      <c r="AG145" s="139"/>
      <c r="AH145" s="139"/>
      <c r="AI145" s="139"/>
      <c r="AJ145" s="139"/>
      <c r="AK145" s="139"/>
      <c r="AL145" s="139"/>
      <c r="AM145" s="139"/>
      <c r="AN145" s="139"/>
      <c r="AO145" s="139"/>
      <c r="AP145" s="139"/>
      <c r="AQ145" s="139"/>
      <c r="AR145" s="139"/>
      <c r="AS145" s="139"/>
      <c r="AT145" s="139"/>
      <c r="AU145" s="139"/>
      <c r="AV145" s="139"/>
      <c r="AW145" s="139"/>
      <c r="AX145" s="139"/>
      <c r="AY145" s="139"/>
      <c r="AZ145" s="139"/>
      <c r="BA145" s="139"/>
      <c r="BB145" s="139"/>
      <c r="BC145" s="139"/>
      <c r="BD145" s="139"/>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row>
    <row r="146" spans="24:96" ht="18" customHeight="1">
      <c r="X146" s="6"/>
      <c r="Y146" s="136"/>
      <c r="Z146" s="137"/>
      <c r="AA146" s="137"/>
      <c r="AB146" s="137"/>
      <c r="AC146" s="139"/>
      <c r="AD146" s="139"/>
      <c r="AE146" s="139"/>
      <c r="AF146" s="139"/>
      <c r="AG146" s="139"/>
      <c r="AH146" s="139"/>
      <c r="AI146" s="139"/>
      <c r="AJ146" s="139"/>
      <c r="AK146" s="139"/>
      <c r="AL146" s="139"/>
      <c r="AM146" s="139"/>
      <c r="AN146" s="139"/>
      <c r="AO146" s="139"/>
      <c r="AP146" s="139"/>
      <c r="AQ146" s="139"/>
      <c r="AR146" s="139"/>
      <c r="AS146" s="139"/>
      <c r="AT146" s="139"/>
      <c r="AU146" s="139"/>
      <c r="AV146" s="139"/>
      <c r="AW146" s="139"/>
      <c r="AX146" s="139"/>
      <c r="AY146" s="139"/>
      <c r="AZ146" s="139"/>
      <c r="BA146" s="139"/>
      <c r="BB146" s="139"/>
      <c r="BC146" s="139"/>
      <c r="BD146" s="139"/>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row>
    <row r="147" spans="24:96" ht="18" customHeight="1">
      <c r="X147" s="6"/>
      <c r="Y147" s="136"/>
      <c r="Z147" s="137"/>
      <c r="AA147" s="137"/>
      <c r="AB147" s="137"/>
      <c r="AC147" s="139"/>
      <c r="AD147" s="139"/>
      <c r="AE147" s="139"/>
      <c r="AF147" s="139"/>
      <c r="AG147" s="139"/>
      <c r="AH147" s="139"/>
      <c r="AI147" s="139"/>
      <c r="AJ147" s="139"/>
      <c r="AK147" s="139"/>
      <c r="AL147" s="139"/>
      <c r="AM147" s="139"/>
      <c r="AN147" s="139"/>
      <c r="AO147" s="139"/>
      <c r="AP147" s="139"/>
      <c r="AQ147" s="139"/>
      <c r="AR147" s="139"/>
      <c r="AS147" s="139"/>
      <c r="AT147" s="139"/>
      <c r="AU147" s="139"/>
      <c r="AV147" s="139"/>
      <c r="AW147" s="139"/>
      <c r="AX147" s="139"/>
      <c r="AY147" s="139"/>
      <c r="AZ147" s="139"/>
      <c r="BA147" s="139"/>
      <c r="BB147" s="139"/>
      <c r="BC147" s="139"/>
      <c r="BD147" s="139"/>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row>
    <row r="148" spans="24:96" ht="18" customHeight="1">
      <c r="X148" s="6"/>
      <c r="Y148" s="136"/>
      <c r="Z148" s="137"/>
      <c r="AA148" s="137"/>
      <c r="AB148" s="137"/>
      <c r="AC148" s="139"/>
      <c r="AD148" s="139"/>
      <c r="AE148" s="139"/>
      <c r="AF148" s="139"/>
      <c r="AG148" s="139"/>
      <c r="AH148" s="139"/>
      <c r="AI148" s="139"/>
      <c r="AJ148" s="139"/>
      <c r="AK148" s="139"/>
      <c r="AL148" s="139"/>
      <c r="AM148" s="139"/>
      <c r="AN148" s="139"/>
      <c r="AO148" s="139"/>
      <c r="AP148" s="139"/>
      <c r="AQ148" s="139"/>
      <c r="AR148" s="139"/>
      <c r="AS148" s="139"/>
      <c r="AT148" s="139"/>
      <c r="AU148" s="139"/>
      <c r="AV148" s="139"/>
      <c r="AW148" s="139"/>
      <c r="AX148" s="139"/>
      <c r="AY148" s="139"/>
      <c r="AZ148" s="139"/>
      <c r="BA148" s="139"/>
      <c r="BB148" s="139"/>
      <c r="BC148" s="139"/>
      <c r="BD148" s="139"/>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c r="CP148" s="6"/>
      <c r="CQ148" s="6"/>
      <c r="CR148" s="6"/>
    </row>
    <row r="149" spans="24:96" ht="18" customHeight="1">
      <c r="X149" s="6"/>
      <c r="Y149" s="136"/>
      <c r="Z149" s="137"/>
      <c r="AA149" s="137"/>
      <c r="AB149" s="137"/>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c r="AX149" s="139"/>
      <c r="AY149" s="139"/>
      <c r="AZ149" s="139"/>
      <c r="BA149" s="139"/>
      <c r="BB149" s="139"/>
      <c r="BC149" s="139"/>
      <c r="BD149" s="139"/>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c r="CN149" s="6"/>
      <c r="CO149" s="6"/>
      <c r="CP149" s="6"/>
      <c r="CQ149" s="6"/>
      <c r="CR149" s="6"/>
    </row>
    <row r="150" spans="24:96" ht="18" customHeight="1">
      <c r="X150" s="6"/>
      <c r="Y150" s="136"/>
      <c r="Z150" s="137"/>
      <c r="AA150" s="137"/>
      <c r="AB150" s="137"/>
      <c r="AC150" s="139"/>
      <c r="AD150" s="139"/>
      <c r="AE150" s="139"/>
      <c r="AF150" s="139"/>
      <c r="AG150" s="139"/>
      <c r="AH150" s="139"/>
      <c r="AI150" s="139"/>
      <c r="AJ150" s="139"/>
      <c r="AK150" s="139"/>
      <c r="AL150" s="139"/>
      <c r="AM150" s="139"/>
      <c r="AN150" s="139"/>
      <c r="AO150" s="139"/>
      <c r="AP150" s="139"/>
      <c r="AQ150" s="139"/>
      <c r="AR150" s="139"/>
      <c r="AS150" s="139"/>
      <c r="AT150" s="139"/>
      <c r="AU150" s="139"/>
      <c r="AV150" s="139"/>
      <c r="AW150" s="139"/>
      <c r="AX150" s="139"/>
      <c r="AY150" s="139"/>
      <c r="AZ150" s="139"/>
      <c r="BA150" s="139"/>
      <c r="BB150" s="139"/>
      <c r="BC150" s="139"/>
      <c r="BD150" s="139"/>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row>
    <row r="151" spans="24:96" ht="18" customHeight="1">
      <c r="X151" s="6"/>
      <c r="Y151" s="136"/>
      <c r="Z151" s="137"/>
      <c r="AA151" s="137"/>
      <c r="AB151" s="137"/>
      <c r="AC151" s="139"/>
      <c r="AD151" s="139"/>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139"/>
      <c r="AZ151" s="139"/>
      <c r="BA151" s="139"/>
      <c r="BB151" s="139"/>
      <c r="BC151" s="139"/>
      <c r="BD151" s="139"/>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c r="CN151" s="6"/>
      <c r="CO151" s="6"/>
      <c r="CP151" s="6"/>
      <c r="CQ151" s="6"/>
      <c r="CR151" s="6"/>
    </row>
    <row r="152" spans="24:96" ht="18" customHeight="1">
      <c r="X152" s="6"/>
      <c r="Y152" s="136"/>
      <c r="Z152" s="137"/>
      <c r="AA152" s="137"/>
      <c r="AB152" s="137"/>
      <c r="AC152" s="139"/>
      <c r="AD152" s="139"/>
      <c r="AE152" s="139"/>
      <c r="AF152" s="139"/>
      <c r="AG152" s="139"/>
      <c r="AH152" s="139"/>
      <c r="AI152" s="139"/>
      <c r="AJ152" s="139"/>
      <c r="AK152" s="139"/>
      <c r="AL152" s="139"/>
      <c r="AM152" s="139"/>
      <c r="AN152" s="139"/>
      <c r="AO152" s="139"/>
      <c r="AP152" s="139"/>
      <c r="AQ152" s="139"/>
      <c r="AR152" s="139"/>
      <c r="AS152" s="139"/>
      <c r="AT152" s="139"/>
      <c r="AU152" s="139"/>
      <c r="AV152" s="139"/>
      <c r="AW152" s="139"/>
      <c r="AX152" s="139"/>
      <c r="AY152" s="139"/>
      <c r="AZ152" s="139"/>
      <c r="BA152" s="139"/>
      <c r="BB152" s="139"/>
      <c r="BC152" s="139"/>
      <c r="BD152" s="139"/>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c r="CP152" s="6"/>
      <c r="CQ152" s="6"/>
      <c r="CR152" s="6"/>
    </row>
    <row r="153" spans="24:96" ht="18" customHeight="1">
      <c r="X153" s="6"/>
      <c r="Y153" s="136"/>
      <c r="Z153" s="137"/>
      <c r="AA153" s="137"/>
      <c r="AB153" s="137"/>
      <c r="AC153" s="139"/>
      <c r="AD153" s="139"/>
      <c r="AE153" s="139"/>
      <c r="AF153" s="139"/>
      <c r="AG153" s="139"/>
      <c r="AH153" s="139"/>
      <c r="AI153" s="139"/>
      <c r="AJ153" s="139"/>
      <c r="AK153" s="139"/>
      <c r="AL153" s="139"/>
      <c r="AM153" s="139"/>
      <c r="AN153" s="139"/>
      <c r="AO153" s="139"/>
      <c r="AP153" s="139"/>
      <c r="AQ153" s="139"/>
      <c r="AR153" s="139"/>
      <c r="AS153" s="139"/>
      <c r="AT153" s="139"/>
      <c r="AU153" s="139"/>
      <c r="AV153" s="139"/>
      <c r="AW153" s="139"/>
      <c r="AX153" s="139"/>
      <c r="AY153" s="139"/>
      <c r="AZ153" s="139"/>
      <c r="BA153" s="139"/>
      <c r="BB153" s="139"/>
      <c r="BC153" s="139"/>
      <c r="BD153" s="139"/>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row>
    <row r="154" spans="24:96" ht="18" customHeight="1">
      <c r="X154" s="6"/>
      <c r="Y154" s="136"/>
      <c r="Z154" s="137"/>
      <c r="AA154" s="137"/>
      <c r="AB154" s="137"/>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39"/>
      <c r="BA154" s="139"/>
      <c r="BB154" s="139"/>
      <c r="BC154" s="139"/>
      <c r="BD154" s="139"/>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c r="CN154" s="6"/>
      <c r="CO154" s="6"/>
      <c r="CP154" s="6"/>
      <c r="CQ154" s="6"/>
      <c r="CR154" s="6"/>
    </row>
    <row r="155" spans="24:96" ht="18" customHeight="1">
      <c r="X155" s="6"/>
      <c r="Y155" s="136"/>
      <c r="Z155" s="137"/>
      <c r="AA155" s="137"/>
      <c r="AB155" s="137"/>
      <c r="AC155" s="139"/>
      <c r="AD155" s="139"/>
      <c r="AE155" s="139"/>
      <c r="AF155" s="139"/>
      <c r="AG155" s="139"/>
      <c r="AH155" s="139"/>
      <c r="AI155" s="139"/>
      <c r="AJ155" s="139"/>
      <c r="AK155" s="139"/>
      <c r="AL155" s="139"/>
      <c r="AM155" s="139"/>
      <c r="AN155" s="139"/>
      <c r="AO155" s="139"/>
      <c r="AP155" s="139"/>
      <c r="AQ155" s="139"/>
      <c r="AR155" s="139"/>
      <c r="AS155" s="139"/>
      <c r="AT155" s="139"/>
      <c r="AU155" s="139"/>
      <c r="AV155" s="139"/>
      <c r="AW155" s="139"/>
      <c r="AX155" s="139"/>
      <c r="AY155" s="139"/>
      <c r="AZ155" s="139"/>
      <c r="BA155" s="139"/>
      <c r="BB155" s="139"/>
      <c r="BC155" s="139"/>
      <c r="BD155" s="139"/>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row>
    <row r="156" spans="24:96" ht="18" customHeight="1">
      <c r="X156" s="6"/>
      <c r="Y156" s="136"/>
      <c r="Z156" s="137"/>
      <c r="AA156" s="137"/>
      <c r="AB156" s="137"/>
      <c r="AC156" s="139"/>
      <c r="AD156" s="139"/>
      <c r="AE156" s="139"/>
      <c r="AF156" s="139"/>
      <c r="AG156" s="139"/>
      <c r="AH156" s="139"/>
      <c r="AI156" s="139"/>
      <c r="AJ156" s="139"/>
      <c r="AK156" s="139"/>
      <c r="AL156" s="139"/>
      <c r="AM156" s="139"/>
      <c r="AN156" s="139"/>
      <c r="AO156" s="139"/>
      <c r="AP156" s="139"/>
      <c r="AQ156" s="139"/>
      <c r="AR156" s="139"/>
      <c r="AS156" s="139"/>
      <c r="AT156" s="139"/>
      <c r="AU156" s="139"/>
      <c r="AV156" s="139"/>
      <c r="AW156" s="139"/>
      <c r="AX156" s="139"/>
      <c r="AY156" s="139"/>
      <c r="AZ156" s="139"/>
      <c r="BA156" s="139"/>
      <c r="BB156" s="139"/>
      <c r="BC156" s="139"/>
      <c r="BD156" s="139"/>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row>
  </sheetData>
  <sheetProtection sheet="1" objects="1" scenarios="1" selectLockedCells="1"/>
  <mergeCells count="254">
    <mergeCell ref="V102:W102"/>
    <mergeCell ref="V86:W86"/>
    <mergeCell ref="V87:W87"/>
    <mergeCell ref="V88:W88"/>
    <mergeCell ref="V89:W89"/>
    <mergeCell ref="V90:W90"/>
    <mergeCell ref="V91:W91"/>
    <mergeCell ref="V92:W92"/>
    <mergeCell ref="V93:W93"/>
    <mergeCell ref="V94:W94"/>
    <mergeCell ref="R102:S102"/>
    <mergeCell ref="T86:U86"/>
    <mergeCell ref="T87:U87"/>
    <mergeCell ref="T88:U88"/>
    <mergeCell ref="T89:U89"/>
    <mergeCell ref="T90:U90"/>
    <mergeCell ref="T91:U91"/>
    <mergeCell ref="T92:U92"/>
    <mergeCell ref="T93:U93"/>
    <mergeCell ref="T94:U94"/>
    <mergeCell ref="T95:U95"/>
    <mergeCell ref="T96:U96"/>
    <mergeCell ref="T97:U97"/>
    <mergeCell ref="T98:U98"/>
    <mergeCell ref="T99:U99"/>
    <mergeCell ref="T100:U100"/>
    <mergeCell ref="T101:U101"/>
    <mergeCell ref="T102:U102"/>
    <mergeCell ref="R93:S93"/>
    <mergeCell ref="R94:S94"/>
    <mergeCell ref="R95:S95"/>
    <mergeCell ref="R96:S96"/>
    <mergeCell ref="R97:S97"/>
    <mergeCell ref="R98:S98"/>
    <mergeCell ref="P102:Q102"/>
    <mergeCell ref="C53:Q53"/>
    <mergeCell ref="E54:Q54"/>
    <mergeCell ref="C46:Q46"/>
    <mergeCell ref="C47:Q47"/>
    <mergeCell ref="C48:Q48"/>
    <mergeCell ref="C49:Q49"/>
    <mergeCell ref="C50:Q50"/>
    <mergeCell ref="C51:Q51"/>
    <mergeCell ref="P89:Q89"/>
    <mergeCell ref="P90:Q90"/>
    <mergeCell ref="P91:Q91"/>
    <mergeCell ref="P96:Q96"/>
    <mergeCell ref="P97:Q97"/>
    <mergeCell ref="P98:Q98"/>
    <mergeCell ref="P99:Q99"/>
    <mergeCell ref="P100:Q100"/>
    <mergeCell ref="P101:Q101"/>
    <mergeCell ref="P93:Q93"/>
    <mergeCell ref="P94:Q94"/>
    <mergeCell ref="P95:Q95"/>
    <mergeCell ref="C69:G70"/>
    <mergeCell ref="C99:O99"/>
    <mergeCell ref="P92:Q92"/>
    <mergeCell ref="B71:B74"/>
    <mergeCell ref="C71:G71"/>
    <mergeCell ref="H71:O71"/>
    <mergeCell ref="P71:Q71"/>
    <mergeCell ref="R71:V71"/>
    <mergeCell ref="C72:G72"/>
    <mergeCell ref="C45:Q45"/>
    <mergeCell ref="H72:N72"/>
    <mergeCell ref="O72:P72"/>
    <mergeCell ref="Q72:W72"/>
    <mergeCell ref="C73:G74"/>
    <mergeCell ref="H73:W74"/>
    <mergeCell ref="B63:B66"/>
    <mergeCell ref="R63:V63"/>
    <mergeCell ref="C65:G66"/>
    <mergeCell ref="P63:Q63"/>
    <mergeCell ref="C63:G63"/>
    <mergeCell ref="H63:O63"/>
    <mergeCell ref="C64:G64"/>
    <mergeCell ref="H64:N64"/>
    <mergeCell ref="Q68:W68"/>
    <mergeCell ref="H65:W66"/>
    <mergeCell ref="B67:B70"/>
    <mergeCell ref="C67:G67"/>
    <mergeCell ref="P87:Q87"/>
    <mergeCell ref="P88:Q88"/>
    <mergeCell ref="B75:B78"/>
    <mergeCell ref="C75:G75"/>
    <mergeCell ref="H75:O75"/>
    <mergeCell ref="P75:Q75"/>
    <mergeCell ref="R75:V75"/>
    <mergeCell ref="C76:G76"/>
    <mergeCell ref="H76:N76"/>
    <mergeCell ref="O76:P76"/>
    <mergeCell ref="Q76:W76"/>
    <mergeCell ref="C77:G78"/>
    <mergeCell ref="H77:W78"/>
    <mergeCell ref="R99:S99"/>
    <mergeCell ref="R100:S100"/>
    <mergeCell ref="R101:S101"/>
    <mergeCell ref="V95:W95"/>
    <mergeCell ref="V96:W96"/>
    <mergeCell ref="V97:W97"/>
    <mergeCell ref="V98:W98"/>
    <mergeCell ref="V99:W99"/>
    <mergeCell ref="V100:W100"/>
    <mergeCell ref="V101:W101"/>
    <mergeCell ref="P12:Q12"/>
    <mergeCell ref="P13:Q13"/>
    <mergeCell ref="P14:Q14"/>
    <mergeCell ref="P15:Q15"/>
    <mergeCell ref="P16:Q16"/>
    <mergeCell ref="P17:Q17"/>
    <mergeCell ref="P18:Q18"/>
    <mergeCell ref="P19:Q19"/>
    <mergeCell ref="P20:Q20"/>
    <mergeCell ref="R33:T33"/>
    <mergeCell ref="U33:W33"/>
    <mergeCell ref="R44:T44"/>
    <mergeCell ref="U44:W44"/>
    <mergeCell ref="U41:W41"/>
    <mergeCell ref="R42:T43"/>
    <mergeCell ref="B41:Q41"/>
    <mergeCell ref="R41:T41"/>
    <mergeCell ref="R39:T39"/>
    <mergeCell ref="B43:Q43"/>
    <mergeCell ref="C44:Q44"/>
    <mergeCell ref="R34:T34"/>
    <mergeCell ref="R35:T35"/>
    <mergeCell ref="U34:W34"/>
    <mergeCell ref="U35:W35"/>
    <mergeCell ref="U42:W43"/>
    <mergeCell ref="U39:W39"/>
    <mergeCell ref="R40:T40"/>
    <mergeCell ref="U40:W40"/>
    <mergeCell ref="C34:N34"/>
    <mergeCell ref="C35:N35"/>
    <mergeCell ref="B33:N33"/>
    <mergeCell ref="O33:Q33"/>
    <mergeCell ref="O34:Q34"/>
    <mergeCell ref="P21:Q21"/>
    <mergeCell ref="P22:Q22"/>
    <mergeCell ref="P23:Q23"/>
    <mergeCell ref="P24:Q24"/>
    <mergeCell ref="R23:S23"/>
    <mergeCell ref="R24:S24"/>
    <mergeCell ref="V22:W22"/>
    <mergeCell ref="V23:W23"/>
    <mergeCell ref="V24:W24"/>
    <mergeCell ref="R22:S22"/>
    <mergeCell ref="V21:W21"/>
    <mergeCell ref="T22:U22"/>
    <mergeCell ref="T23:U23"/>
    <mergeCell ref="T24:U24"/>
    <mergeCell ref="T21:U21"/>
    <mergeCell ref="R12:S12"/>
    <mergeCell ref="R13:S13"/>
    <mergeCell ref="R14:S14"/>
    <mergeCell ref="R15:S15"/>
    <mergeCell ref="R16:S16"/>
    <mergeCell ref="R17:S17"/>
    <mergeCell ref="R18:S18"/>
    <mergeCell ref="V12:W12"/>
    <mergeCell ref="V13:W13"/>
    <mergeCell ref="V14:W14"/>
    <mergeCell ref="V15:W15"/>
    <mergeCell ref="V16:W16"/>
    <mergeCell ref="V17:W17"/>
    <mergeCell ref="V18:W18"/>
    <mergeCell ref="T12:U12"/>
    <mergeCell ref="T13:U13"/>
    <mergeCell ref="T14:U14"/>
    <mergeCell ref="T15:U15"/>
    <mergeCell ref="T16:U16"/>
    <mergeCell ref="T17:U17"/>
    <mergeCell ref="V19:W19"/>
    <mergeCell ref="V20:W20"/>
    <mergeCell ref="T18:U18"/>
    <mergeCell ref="T19:U19"/>
    <mergeCell ref="T20:U20"/>
    <mergeCell ref="B107:W107"/>
    <mergeCell ref="B85:O85"/>
    <mergeCell ref="P85:Q85"/>
    <mergeCell ref="R85:S85"/>
    <mergeCell ref="T85:U85"/>
    <mergeCell ref="V85:W85"/>
    <mergeCell ref="P103:Q104"/>
    <mergeCell ref="R103:S104"/>
    <mergeCell ref="T103:U104"/>
    <mergeCell ref="V103:W104"/>
    <mergeCell ref="F104:O104"/>
    <mergeCell ref="P86:Q86"/>
    <mergeCell ref="R86:S86"/>
    <mergeCell ref="R87:S87"/>
    <mergeCell ref="R88:S88"/>
    <mergeCell ref="R89:S89"/>
    <mergeCell ref="R90:S90"/>
    <mergeCell ref="R91:S91"/>
    <mergeCell ref="R92:S92"/>
    <mergeCell ref="H67:O67"/>
    <mergeCell ref="P67:Q67"/>
    <mergeCell ref="R67:V67"/>
    <mergeCell ref="Q64:W64"/>
    <mergeCell ref="O64:P64"/>
    <mergeCell ref="H69:W70"/>
    <mergeCell ref="C68:G68"/>
    <mergeCell ref="H68:N68"/>
    <mergeCell ref="O68:P68"/>
    <mergeCell ref="U50:W50"/>
    <mergeCell ref="R51:T51"/>
    <mergeCell ref="U51:W51"/>
    <mergeCell ref="R48:T48"/>
    <mergeCell ref="B60:E60"/>
    <mergeCell ref="F60:L60"/>
    <mergeCell ref="M60:N60"/>
    <mergeCell ref="O35:Q35"/>
    <mergeCell ref="V60:W60"/>
    <mergeCell ref="R52:T52"/>
    <mergeCell ref="U52:W52"/>
    <mergeCell ref="R53:T54"/>
    <mergeCell ref="U53:W54"/>
    <mergeCell ref="U45:W45"/>
    <mergeCell ref="R46:T46"/>
    <mergeCell ref="U46:W46"/>
    <mergeCell ref="R47:T47"/>
    <mergeCell ref="U47:W47"/>
    <mergeCell ref="R45:T45"/>
    <mergeCell ref="U48:W48"/>
    <mergeCell ref="R49:T49"/>
    <mergeCell ref="U49:W49"/>
    <mergeCell ref="R50:T50"/>
    <mergeCell ref="O60:U60"/>
    <mergeCell ref="C91:O91"/>
    <mergeCell ref="C95:O95"/>
    <mergeCell ref="C96:O96"/>
    <mergeCell ref="C98:O98"/>
    <mergeCell ref="C100:O100"/>
    <mergeCell ref="C102:O102"/>
    <mergeCell ref="A3:W4"/>
    <mergeCell ref="A1:W1"/>
    <mergeCell ref="B37:C37"/>
    <mergeCell ref="B57:C57"/>
    <mergeCell ref="B11:O11"/>
    <mergeCell ref="P11:Q11"/>
    <mergeCell ref="R11:S11"/>
    <mergeCell ref="T11:U11"/>
    <mergeCell ref="V11:W11"/>
    <mergeCell ref="P25:Q26"/>
    <mergeCell ref="R25:S26"/>
    <mergeCell ref="T25:U26"/>
    <mergeCell ref="V25:W26"/>
    <mergeCell ref="F26:O26"/>
    <mergeCell ref="R19:S19"/>
    <mergeCell ref="R20:S20"/>
    <mergeCell ref="R21:S21"/>
    <mergeCell ref="C52:Q52"/>
  </mergeCells>
  <phoneticPr fontId="1"/>
  <conditionalFormatting sqref="F26:O26">
    <cfRule type="notContainsBlanks" dxfId="14" priority="10">
      <formula>LEN(TRIM(F26))&gt;0</formula>
    </cfRule>
    <cfRule type="expression" dxfId="13" priority="17">
      <formula>AF26=1</formula>
    </cfRule>
  </conditionalFormatting>
  <conditionalFormatting sqref="E54:Q54">
    <cfRule type="notContainsBlanks" dxfId="12" priority="9">
      <formula>LEN(TRIM(E54))&gt;0</formula>
    </cfRule>
    <cfRule type="expression" dxfId="11" priority="16">
      <formula>$AF$54=1</formula>
    </cfRule>
  </conditionalFormatting>
  <conditionalFormatting sqref="F104:O104">
    <cfRule type="notContainsBlanks" dxfId="10" priority="7">
      <formula>LEN(TRIM(F104))&gt;0</formula>
    </cfRule>
    <cfRule type="expression" dxfId="9" priority="15">
      <formula>$AF$104=1</formula>
    </cfRule>
  </conditionalFormatting>
  <conditionalFormatting sqref="R44:T54">
    <cfRule type="expression" dxfId="8" priority="14">
      <formula>$AC$41=FALSE</formula>
    </cfRule>
  </conditionalFormatting>
  <conditionalFormatting sqref="U44:W54">
    <cfRule type="expression" dxfId="7" priority="13">
      <formula>$AD$41=FALSE</formula>
    </cfRule>
  </conditionalFormatting>
  <conditionalFormatting sqref="P12:W26">
    <cfRule type="expression" dxfId="6" priority="12">
      <formula>$AG12&gt;1</formula>
    </cfRule>
  </conditionalFormatting>
  <conditionalFormatting sqref="F60:L60 O60:U60">
    <cfRule type="containsBlanks" dxfId="5" priority="8">
      <formula>LEN(TRIM(F60))=0</formula>
    </cfRule>
  </conditionalFormatting>
  <conditionalFormatting sqref="B107:W107">
    <cfRule type="containsBlanks" dxfId="4" priority="6">
      <formula>LEN(TRIM(B107))=0</formula>
    </cfRule>
  </conditionalFormatting>
  <conditionalFormatting sqref="Q68:W68 H68:N68">
    <cfRule type="expression" dxfId="3" priority="5">
      <formula>$AE$68=2</formula>
    </cfRule>
  </conditionalFormatting>
  <conditionalFormatting sqref="H72:N72 Q72:W72">
    <cfRule type="expression" dxfId="2" priority="4">
      <formula>$AE$72=2</formula>
    </cfRule>
  </conditionalFormatting>
  <conditionalFormatting sqref="H76:N76 Q76:W76">
    <cfRule type="expression" dxfId="1" priority="3">
      <formula>$AE$76=2</formula>
    </cfRule>
  </conditionalFormatting>
  <conditionalFormatting sqref="P86:W104">
    <cfRule type="expression" dxfId="0" priority="2">
      <formula>$AG86&gt;1</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Footer>&amp;C&amp;P</oddFooter>
  </headerFooter>
  <rowBreaks count="3" manualBreakCount="3">
    <brk id="27" max="16383" man="1"/>
    <brk id="55" max="16383" man="1"/>
    <brk id="7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15</xdr:col>
                    <xdr:colOff>190500</xdr:colOff>
                    <xdr:row>11</xdr:row>
                    <xdr:rowOff>47625</xdr:rowOff>
                  </from>
                  <to>
                    <xdr:col>16</xdr:col>
                    <xdr:colOff>152400</xdr:colOff>
                    <xdr:row>11</xdr:row>
                    <xdr:rowOff>190500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15</xdr:col>
                    <xdr:colOff>190500</xdr:colOff>
                    <xdr:row>12</xdr:row>
                    <xdr:rowOff>47625</xdr:rowOff>
                  </from>
                  <to>
                    <xdr:col>16</xdr:col>
                    <xdr:colOff>161925</xdr:colOff>
                    <xdr:row>12</xdr:row>
                    <xdr:rowOff>190500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15</xdr:col>
                    <xdr:colOff>190500</xdr:colOff>
                    <xdr:row>13</xdr:row>
                    <xdr:rowOff>47625</xdr:rowOff>
                  </from>
                  <to>
                    <xdr:col>16</xdr:col>
                    <xdr:colOff>161925</xdr:colOff>
                    <xdr:row>13</xdr:row>
                    <xdr:rowOff>190500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15</xdr:col>
                    <xdr:colOff>190500</xdr:colOff>
                    <xdr:row>14</xdr:row>
                    <xdr:rowOff>47625</xdr:rowOff>
                  </from>
                  <to>
                    <xdr:col>16</xdr:col>
                    <xdr:colOff>161925</xdr:colOff>
                    <xdr:row>14</xdr:row>
                    <xdr:rowOff>190500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15</xdr:col>
                    <xdr:colOff>190500</xdr:colOff>
                    <xdr:row>15</xdr:row>
                    <xdr:rowOff>47625</xdr:rowOff>
                  </from>
                  <to>
                    <xdr:col>16</xdr:col>
                    <xdr:colOff>161925</xdr:colOff>
                    <xdr:row>15</xdr:row>
                    <xdr:rowOff>190500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15</xdr:col>
                    <xdr:colOff>190500</xdr:colOff>
                    <xdr:row>16</xdr:row>
                    <xdr:rowOff>47625</xdr:rowOff>
                  </from>
                  <to>
                    <xdr:col>16</xdr:col>
                    <xdr:colOff>161925</xdr:colOff>
                    <xdr:row>16</xdr:row>
                    <xdr:rowOff>190500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15</xdr:col>
                    <xdr:colOff>190500</xdr:colOff>
                    <xdr:row>17</xdr:row>
                    <xdr:rowOff>47625</xdr:rowOff>
                  </from>
                  <to>
                    <xdr:col>16</xdr:col>
                    <xdr:colOff>161925</xdr:colOff>
                    <xdr:row>17</xdr:row>
                    <xdr:rowOff>190500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15</xdr:col>
                    <xdr:colOff>190500</xdr:colOff>
                    <xdr:row>18</xdr:row>
                    <xdr:rowOff>47625</xdr:rowOff>
                  </from>
                  <to>
                    <xdr:col>16</xdr:col>
                    <xdr:colOff>161925</xdr:colOff>
                    <xdr:row>18</xdr:row>
                    <xdr:rowOff>190500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15</xdr:col>
                    <xdr:colOff>190500</xdr:colOff>
                    <xdr:row>19</xdr:row>
                    <xdr:rowOff>47625</xdr:rowOff>
                  </from>
                  <to>
                    <xdr:col>16</xdr:col>
                    <xdr:colOff>161925</xdr:colOff>
                    <xdr:row>19</xdr:row>
                    <xdr:rowOff>190500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15</xdr:col>
                    <xdr:colOff>190500</xdr:colOff>
                    <xdr:row>20</xdr:row>
                    <xdr:rowOff>47625</xdr:rowOff>
                  </from>
                  <to>
                    <xdr:col>16</xdr:col>
                    <xdr:colOff>161925</xdr:colOff>
                    <xdr:row>20</xdr:row>
                    <xdr:rowOff>190500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15</xdr:col>
                    <xdr:colOff>190500</xdr:colOff>
                    <xdr:row>21</xdr:row>
                    <xdr:rowOff>47625</xdr:rowOff>
                  </from>
                  <to>
                    <xdr:col>16</xdr:col>
                    <xdr:colOff>161925</xdr:colOff>
                    <xdr:row>21</xdr:row>
                    <xdr:rowOff>190500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15</xdr:col>
                    <xdr:colOff>190500</xdr:colOff>
                    <xdr:row>22</xdr:row>
                    <xdr:rowOff>47625</xdr:rowOff>
                  </from>
                  <to>
                    <xdr:col>16</xdr:col>
                    <xdr:colOff>161925</xdr:colOff>
                    <xdr:row>22</xdr:row>
                    <xdr:rowOff>190500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15</xdr:col>
                    <xdr:colOff>190500</xdr:colOff>
                    <xdr:row>23</xdr:row>
                    <xdr:rowOff>47625</xdr:rowOff>
                  </from>
                  <to>
                    <xdr:col>16</xdr:col>
                    <xdr:colOff>161925</xdr:colOff>
                    <xdr:row>23</xdr:row>
                    <xdr:rowOff>190500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15</xdr:col>
                    <xdr:colOff>190500</xdr:colOff>
                    <xdr:row>25</xdr:row>
                    <xdr:rowOff>38100</xdr:rowOff>
                  </from>
                  <to>
                    <xdr:col>16</xdr:col>
                    <xdr:colOff>161925</xdr:colOff>
                    <xdr:row>25</xdr:row>
                    <xdr:rowOff>180975</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17</xdr:col>
                    <xdr:colOff>190500</xdr:colOff>
                    <xdr:row>11</xdr:row>
                    <xdr:rowOff>47625</xdr:rowOff>
                  </from>
                  <to>
                    <xdr:col>18</xdr:col>
                    <xdr:colOff>161925</xdr:colOff>
                    <xdr:row>11</xdr:row>
                    <xdr:rowOff>190500</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17</xdr:col>
                    <xdr:colOff>190500</xdr:colOff>
                    <xdr:row>12</xdr:row>
                    <xdr:rowOff>47625</xdr:rowOff>
                  </from>
                  <to>
                    <xdr:col>18</xdr:col>
                    <xdr:colOff>161925</xdr:colOff>
                    <xdr:row>12</xdr:row>
                    <xdr:rowOff>190500</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17</xdr:col>
                    <xdr:colOff>190500</xdr:colOff>
                    <xdr:row>13</xdr:row>
                    <xdr:rowOff>47625</xdr:rowOff>
                  </from>
                  <to>
                    <xdr:col>18</xdr:col>
                    <xdr:colOff>161925</xdr:colOff>
                    <xdr:row>13</xdr:row>
                    <xdr:rowOff>190500</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17</xdr:col>
                    <xdr:colOff>190500</xdr:colOff>
                    <xdr:row>14</xdr:row>
                    <xdr:rowOff>47625</xdr:rowOff>
                  </from>
                  <to>
                    <xdr:col>18</xdr:col>
                    <xdr:colOff>161925</xdr:colOff>
                    <xdr:row>14</xdr:row>
                    <xdr:rowOff>190500</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17</xdr:col>
                    <xdr:colOff>190500</xdr:colOff>
                    <xdr:row>15</xdr:row>
                    <xdr:rowOff>47625</xdr:rowOff>
                  </from>
                  <to>
                    <xdr:col>18</xdr:col>
                    <xdr:colOff>161925</xdr:colOff>
                    <xdr:row>15</xdr:row>
                    <xdr:rowOff>190500</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17</xdr:col>
                    <xdr:colOff>190500</xdr:colOff>
                    <xdr:row>16</xdr:row>
                    <xdr:rowOff>47625</xdr:rowOff>
                  </from>
                  <to>
                    <xdr:col>18</xdr:col>
                    <xdr:colOff>161925</xdr:colOff>
                    <xdr:row>16</xdr:row>
                    <xdr:rowOff>190500</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17</xdr:col>
                    <xdr:colOff>190500</xdr:colOff>
                    <xdr:row>17</xdr:row>
                    <xdr:rowOff>47625</xdr:rowOff>
                  </from>
                  <to>
                    <xdr:col>18</xdr:col>
                    <xdr:colOff>161925</xdr:colOff>
                    <xdr:row>17</xdr:row>
                    <xdr:rowOff>190500</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17</xdr:col>
                    <xdr:colOff>190500</xdr:colOff>
                    <xdr:row>18</xdr:row>
                    <xdr:rowOff>47625</xdr:rowOff>
                  </from>
                  <to>
                    <xdr:col>18</xdr:col>
                    <xdr:colOff>161925</xdr:colOff>
                    <xdr:row>18</xdr:row>
                    <xdr:rowOff>190500</xdr:rowOff>
                  </to>
                </anchor>
              </controlPr>
            </control>
          </mc:Choice>
        </mc:AlternateContent>
        <mc:AlternateContent xmlns:mc="http://schemas.openxmlformats.org/markup-compatibility/2006">
          <mc:Choice Requires="x14">
            <control shapeId="4120" r:id="rId26" name="Check Box 24">
              <controlPr defaultSize="0" autoFill="0" autoLine="0" autoPict="0">
                <anchor moveWithCells="1">
                  <from>
                    <xdr:col>17</xdr:col>
                    <xdr:colOff>190500</xdr:colOff>
                    <xdr:row>19</xdr:row>
                    <xdr:rowOff>47625</xdr:rowOff>
                  </from>
                  <to>
                    <xdr:col>18</xdr:col>
                    <xdr:colOff>161925</xdr:colOff>
                    <xdr:row>19</xdr:row>
                    <xdr:rowOff>190500</xdr:rowOff>
                  </to>
                </anchor>
              </controlPr>
            </control>
          </mc:Choice>
        </mc:AlternateContent>
        <mc:AlternateContent xmlns:mc="http://schemas.openxmlformats.org/markup-compatibility/2006">
          <mc:Choice Requires="x14">
            <control shapeId="4121" r:id="rId27" name="Check Box 25">
              <controlPr defaultSize="0" autoFill="0" autoLine="0" autoPict="0">
                <anchor moveWithCells="1">
                  <from>
                    <xdr:col>17</xdr:col>
                    <xdr:colOff>190500</xdr:colOff>
                    <xdr:row>20</xdr:row>
                    <xdr:rowOff>47625</xdr:rowOff>
                  </from>
                  <to>
                    <xdr:col>18</xdr:col>
                    <xdr:colOff>161925</xdr:colOff>
                    <xdr:row>20</xdr:row>
                    <xdr:rowOff>190500</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17</xdr:col>
                    <xdr:colOff>190500</xdr:colOff>
                    <xdr:row>21</xdr:row>
                    <xdr:rowOff>47625</xdr:rowOff>
                  </from>
                  <to>
                    <xdr:col>18</xdr:col>
                    <xdr:colOff>161925</xdr:colOff>
                    <xdr:row>21</xdr:row>
                    <xdr:rowOff>190500</xdr:rowOff>
                  </to>
                </anchor>
              </controlPr>
            </control>
          </mc:Choice>
        </mc:AlternateContent>
        <mc:AlternateContent xmlns:mc="http://schemas.openxmlformats.org/markup-compatibility/2006">
          <mc:Choice Requires="x14">
            <control shapeId="4123" r:id="rId29" name="Check Box 27">
              <controlPr defaultSize="0" autoFill="0" autoLine="0" autoPict="0">
                <anchor moveWithCells="1">
                  <from>
                    <xdr:col>17</xdr:col>
                    <xdr:colOff>190500</xdr:colOff>
                    <xdr:row>22</xdr:row>
                    <xdr:rowOff>47625</xdr:rowOff>
                  </from>
                  <to>
                    <xdr:col>18</xdr:col>
                    <xdr:colOff>161925</xdr:colOff>
                    <xdr:row>22</xdr:row>
                    <xdr:rowOff>190500</xdr:rowOff>
                  </to>
                </anchor>
              </controlPr>
            </control>
          </mc:Choice>
        </mc:AlternateContent>
        <mc:AlternateContent xmlns:mc="http://schemas.openxmlformats.org/markup-compatibility/2006">
          <mc:Choice Requires="x14">
            <control shapeId="4124" r:id="rId30" name="Check Box 28">
              <controlPr defaultSize="0" autoFill="0" autoLine="0" autoPict="0">
                <anchor moveWithCells="1">
                  <from>
                    <xdr:col>17</xdr:col>
                    <xdr:colOff>190500</xdr:colOff>
                    <xdr:row>23</xdr:row>
                    <xdr:rowOff>47625</xdr:rowOff>
                  </from>
                  <to>
                    <xdr:col>18</xdr:col>
                    <xdr:colOff>161925</xdr:colOff>
                    <xdr:row>23</xdr:row>
                    <xdr:rowOff>190500</xdr:rowOff>
                  </to>
                </anchor>
              </controlPr>
            </control>
          </mc:Choice>
        </mc:AlternateContent>
        <mc:AlternateContent xmlns:mc="http://schemas.openxmlformats.org/markup-compatibility/2006">
          <mc:Choice Requires="x14">
            <control shapeId="4125" r:id="rId31" name="Check Box 29">
              <controlPr defaultSize="0" autoFill="0" autoLine="0" autoPict="0">
                <anchor moveWithCells="1">
                  <from>
                    <xdr:col>17</xdr:col>
                    <xdr:colOff>190500</xdr:colOff>
                    <xdr:row>25</xdr:row>
                    <xdr:rowOff>38100</xdr:rowOff>
                  </from>
                  <to>
                    <xdr:col>18</xdr:col>
                    <xdr:colOff>161925</xdr:colOff>
                    <xdr:row>25</xdr:row>
                    <xdr:rowOff>180975</xdr:rowOff>
                  </to>
                </anchor>
              </controlPr>
            </control>
          </mc:Choice>
        </mc:AlternateContent>
        <mc:AlternateContent xmlns:mc="http://schemas.openxmlformats.org/markup-compatibility/2006">
          <mc:Choice Requires="x14">
            <control shapeId="4126" r:id="rId32" name="Check Box 30">
              <controlPr defaultSize="0" autoFill="0" autoLine="0" autoPict="0">
                <anchor moveWithCells="1">
                  <from>
                    <xdr:col>19</xdr:col>
                    <xdr:colOff>190500</xdr:colOff>
                    <xdr:row>11</xdr:row>
                    <xdr:rowOff>47625</xdr:rowOff>
                  </from>
                  <to>
                    <xdr:col>20</xdr:col>
                    <xdr:colOff>161925</xdr:colOff>
                    <xdr:row>11</xdr:row>
                    <xdr:rowOff>190500</xdr:rowOff>
                  </to>
                </anchor>
              </controlPr>
            </control>
          </mc:Choice>
        </mc:AlternateContent>
        <mc:AlternateContent xmlns:mc="http://schemas.openxmlformats.org/markup-compatibility/2006">
          <mc:Choice Requires="x14">
            <control shapeId="4127" r:id="rId33" name="Check Box 31">
              <controlPr defaultSize="0" autoFill="0" autoLine="0" autoPict="0">
                <anchor moveWithCells="1">
                  <from>
                    <xdr:col>19</xdr:col>
                    <xdr:colOff>190500</xdr:colOff>
                    <xdr:row>12</xdr:row>
                    <xdr:rowOff>47625</xdr:rowOff>
                  </from>
                  <to>
                    <xdr:col>20</xdr:col>
                    <xdr:colOff>161925</xdr:colOff>
                    <xdr:row>12</xdr:row>
                    <xdr:rowOff>190500</xdr:rowOff>
                  </to>
                </anchor>
              </controlPr>
            </control>
          </mc:Choice>
        </mc:AlternateContent>
        <mc:AlternateContent xmlns:mc="http://schemas.openxmlformats.org/markup-compatibility/2006">
          <mc:Choice Requires="x14">
            <control shapeId="4128" r:id="rId34" name="Check Box 32">
              <controlPr defaultSize="0" autoFill="0" autoLine="0" autoPict="0">
                <anchor moveWithCells="1">
                  <from>
                    <xdr:col>19</xdr:col>
                    <xdr:colOff>190500</xdr:colOff>
                    <xdr:row>13</xdr:row>
                    <xdr:rowOff>47625</xdr:rowOff>
                  </from>
                  <to>
                    <xdr:col>20</xdr:col>
                    <xdr:colOff>161925</xdr:colOff>
                    <xdr:row>13</xdr:row>
                    <xdr:rowOff>190500</xdr:rowOff>
                  </to>
                </anchor>
              </controlPr>
            </control>
          </mc:Choice>
        </mc:AlternateContent>
        <mc:AlternateContent xmlns:mc="http://schemas.openxmlformats.org/markup-compatibility/2006">
          <mc:Choice Requires="x14">
            <control shapeId="4129" r:id="rId35" name="Check Box 33">
              <controlPr defaultSize="0" autoFill="0" autoLine="0" autoPict="0">
                <anchor moveWithCells="1">
                  <from>
                    <xdr:col>19</xdr:col>
                    <xdr:colOff>190500</xdr:colOff>
                    <xdr:row>14</xdr:row>
                    <xdr:rowOff>47625</xdr:rowOff>
                  </from>
                  <to>
                    <xdr:col>20</xdr:col>
                    <xdr:colOff>161925</xdr:colOff>
                    <xdr:row>14</xdr:row>
                    <xdr:rowOff>190500</xdr:rowOff>
                  </to>
                </anchor>
              </controlPr>
            </control>
          </mc:Choice>
        </mc:AlternateContent>
        <mc:AlternateContent xmlns:mc="http://schemas.openxmlformats.org/markup-compatibility/2006">
          <mc:Choice Requires="x14">
            <control shapeId="4130" r:id="rId36" name="Check Box 34">
              <controlPr defaultSize="0" autoFill="0" autoLine="0" autoPict="0">
                <anchor moveWithCells="1">
                  <from>
                    <xdr:col>19</xdr:col>
                    <xdr:colOff>190500</xdr:colOff>
                    <xdr:row>15</xdr:row>
                    <xdr:rowOff>47625</xdr:rowOff>
                  </from>
                  <to>
                    <xdr:col>20</xdr:col>
                    <xdr:colOff>161925</xdr:colOff>
                    <xdr:row>15</xdr:row>
                    <xdr:rowOff>190500</xdr:rowOff>
                  </to>
                </anchor>
              </controlPr>
            </control>
          </mc:Choice>
        </mc:AlternateContent>
        <mc:AlternateContent xmlns:mc="http://schemas.openxmlformats.org/markup-compatibility/2006">
          <mc:Choice Requires="x14">
            <control shapeId="4131" r:id="rId37" name="Check Box 35">
              <controlPr defaultSize="0" autoFill="0" autoLine="0" autoPict="0">
                <anchor moveWithCells="1">
                  <from>
                    <xdr:col>19</xdr:col>
                    <xdr:colOff>190500</xdr:colOff>
                    <xdr:row>16</xdr:row>
                    <xdr:rowOff>47625</xdr:rowOff>
                  </from>
                  <to>
                    <xdr:col>20</xdr:col>
                    <xdr:colOff>161925</xdr:colOff>
                    <xdr:row>16</xdr:row>
                    <xdr:rowOff>190500</xdr:rowOff>
                  </to>
                </anchor>
              </controlPr>
            </control>
          </mc:Choice>
        </mc:AlternateContent>
        <mc:AlternateContent xmlns:mc="http://schemas.openxmlformats.org/markup-compatibility/2006">
          <mc:Choice Requires="x14">
            <control shapeId="4132" r:id="rId38" name="Check Box 36">
              <controlPr defaultSize="0" autoFill="0" autoLine="0" autoPict="0">
                <anchor moveWithCells="1">
                  <from>
                    <xdr:col>19</xdr:col>
                    <xdr:colOff>190500</xdr:colOff>
                    <xdr:row>17</xdr:row>
                    <xdr:rowOff>47625</xdr:rowOff>
                  </from>
                  <to>
                    <xdr:col>20</xdr:col>
                    <xdr:colOff>161925</xdr:colOff>
                    <xdr:row>17</xdr:row>
                    <xdr:rowOff>190500</xdr:rowOff>
                  </to>
                </anchor>
              </controlPr>
            </control>
          </mc:Choice>
        </mc:AlternateContent>
        <mc:AlternateContent xmlns:mc="http://schemas.openxmlformats.org/markup-compatibility/2006">
          <mc:Choice Requires="x14">
            <control shapeId="4133" r:id="rId39" name="Check Box 37">
              <controlPr defaultSize="0" autoFill="0" autoLine="0" autoPict="0">
                <anchor moveWithCells="1">
                  <from>
                    <xdr:col>19</xdr:col>
                    <xdr:colOff>190500</xdr:colOff>
                    <xdr:row>18</xdr:row>
                    <xdr:rowOff>47625</xdr:rowOff>
                  </from>
                  <to>
                    <xdr:col>20</xdr:col>
                    <xdr:colOff>161925</xdr:colOff>
                    <xdr:row>18</xdr:row>
                    <xdr:rowOff>190500</xdr:rowOff>
                  </to>
                </anchor>
              </controlPr>
            </control>
          </mc:Choice>
        </mc:AlternateContent>
        <mc:AlternateContent xmlns:mc="http://schemas.openxmlformats.org/markup-compatibility/2006">
          <mc:Choice Requires="x14">
            <control shapeId="4134" r:id="rId40" name="Check Box 38">
              <controlPr defaultSize="0" autoFill="0" autoLine="0" autoPict="0">
                <anchor moveWithCells="1">
                  <from>
                    <xdr:col>19</xdr:col>
                    <xdr:colOff>190500</xdr:colOff>
                    <xdr:row>19</xdr:row>
                    <xdr:rowOff>47625</xdr:rowOff>
                  </from>
                  <to>
                    <xdr:col>20</xdr:col>
                    <xdr:colOff>161925</xdr:colOff>
                    <xdr:row>19</xdr:row>
                    <xdr:rowOff>190500</xdr:rowOff>
                  </to>
                </anchor>
              </controlPr>
            </control>
          </mc:Choice>
        </mc:AlternateContent>
        <mc:AlternateContent xmlns:mc="http://schemas.openxmlformats.org/markup-compatibility/2006">
          <mc:Choice Requires="x14">
            <control shapeId="4135" r:id="rId41" name="Check Box 39">
              <controlPr defaultSize="0" autoFill="0" autoLine="0" autoPict="0">
                <anchor moveWithCells="1">
                  <from>
                    <xdr:col>19</xdr:col>
                    <xdr:colOff>190500</xdr:colOff>
                    <xdr:row>20</xdr:row>
                    <xdr:rowOff>47625</xdr:rowOff>
                  </from>
                  <to>
                    <xdr:col>20</xdr:col>
                    <xdr:colOff>161925</xdr:colOff>
                    <xdr:row>20</xdr:row>
                    <xdr:rowOff>190500</xdr:rowOff>
                  </to>
                </anchor>
              </controlPr>
            </control>
          </mc:Choice>
        </mc:AlternateContent>
        <mc:AlternateContent xmlns:mc="http://schemas.openxmlformats.org/markup-compatibility/2006">
          <mc:Choice Requires="x14">
            <control shapeId="4136" r:id="rId42" name="Check Box 40">
              <controlPr defaultSize="0" autoFill="0" autoLine="0" autoPict="0">
                <anchor moveWithCells="1">
                  <from>
                    <xdr:col>19</xdr:col>
                    <xdr:colOff>190500</xdr:colOff>
                    <xdr:row>21</xdr:row>
                    <xdr:rowOff>47625</xdr:rowOff>
                  </from>
                  <to>
                    <xdr:col>20</xdr:col>
                    <xdr:colOff>161925</xdr:colOff>
                    <xdr:row>21</xdr:row>
                    <xdr:rowOff>190500</xdr:rowOff>
                  </to>
                </anchor>
              </controlPr>
            </control>
          </mc:Choice>
        </mc:AlternateContent>
        <mc:AlternateContent xmlns:mc="http://schemas.openxmlformats.org/markup-compatibility/2006">
          <mc:Choice Requires="x14">
            <control shapeId="4137" r:id="rId43" name="Check Box 41">
              <controlPr defaultSize="0" autoFill="0" autoLine="0" autoPict="0">
                <anchor moveWithCells="1">
                  <from>
                    <xdr:col>19</xdr:col>
                    <xdr:colOff>190500</xdr:colOff>
                    <xdr:row>22</xdr:row>
                    <xdr:rowOff>47625</xdr:rowOff>
                  </from>
                  <to>
                    <xdr:col>20</xdr:col>
                    <xdr:colOff>161925</xdr:colOff>
                    <xdr:row>22</xdr:row>
                    <xdr:rowOff>190500</xdr:rowOff>
                  </to>
                </anchor>
              </controlPr>
            </control>
          </mc:Choice>
        </mc:AlternateContent>
        <mc:AlternateContent xmlns:mc="http://schemas.openxmlformats.org/markup-compatibility/2006">
          <mc:Choice Requires="x14">
            <control shapeId="4138" r:id="rId44" name="Check Box 42">
              <controlPr defaultSize="0" autoFill="0" autoLine="0" autoPict="0">
                <anchor moveWithCells="1">
                  <from>
                    <xdr:col>19</xdr:col>
                    <xdr:colOff>190500</xdr:colOff>
                    <xdr:row>23</xdr:row>
                    <xdr:rowOff>47625</xdr:rowOff>
                  </from>
                  <to>
                    <xdr:col>20</xdr:col>
                    <xdr:colOff>161925</xdr:colOff>
                    <xdr:row>23</xdr:row>
                    <xdr:rowOff>190500</xdr:rowOff>
                  </to>
                </anchor>
              </controlPr>
            </control>
          </mc:Choice>
        </mc:AlternateContent>
        <mc:AlternateContent xmlns:mc="http://schemas.openxmlformats.org/markup-compatibility/2006">
          <mc:Choice Requires="x14">
            <control shapeId="4139" r:id="rId45" name="Check Box 43">
              <controlPr defaultSize="0" autoFill="0" autoLine="0" autoPict="0">
                <anchor moveWithCells="1">
                  <from>
                    <xdr:col>19</xdr:col>
                    <xdr:colOff>190500</xdr:colOff>
                    <xdr:row>25</xdr:row>
                    <xdr:rowOff>38100</xdr:rowOff>
                  </from>
                  <to>
                    <xdr:col>20</xdr:col>
                    <xdr:colOff>161925</xdr:colOff>
                    <xdr:row>25</xdr:row>
                    <xdr:rowOff>180975</xdr:rowOff>
                  </to>
                </anchor>
              </controlPr>
            </control>
          </mc:Choice>
        </mc:AlternateContent>
        <mc:AlternateContent xmlns:mc="http://schemas.openxmlformats.org/markup-compatibility/2006">
          <mc:Choice Requires="x14">
            <control shapeId="4140" r:id="rId46" name="Check Box 44">
              <controlPr defaultSize="0" autoFill="0" autoLine="0" autoPict="0">
                <anchor moveWithCells="1">
                  <from>
                    <xdr:col>21</xdr:col>
                    <xdr:colOff>190500</xdr:colOff>
                    <xdr:row>11</xdr:row>
                    <xdr:rowOff>47625</xdr:rowOff>
                  </from>
                  <to>
                    <xdr:col>22</xdr:col>
                    <xdr:colOff>161925</xdr:colOff>
                    <xdr:row>11</xdr:row>
                    <xdr:rowOff>190500</xdr:rowOff>
                  </to>
                </anchor>
              </controlPr>
            </control>
          </mc:Choice>
        </mc:AlternateContent>
        <mc:AlternateContent xmlns:mc="http://schemas.openxmlformats.org/markup-compatibility/2006">
          <mc:Choice Requires="x14">
            <control shapeId="4141" r:id="rId47" name="Check Box 45">
              <controlPr defaultSize="0" autoFill="0" autoLine="0" autoPict="0">
                <anchor moveWithCells="1">
                  <from>
                    <xdr:col>21</xdr:col>
                    <xdr:colOff>190500</xdr:colOff>
                    <xdr:row>12</xdr:row>
                    <xdr:rowOff>47625</xdr:rowOff>
                  </from>
                  <to>
                    <xdr:col>22</xdr:col>
                    <xdr:colOff>161925</xdr:colOff>
                    <xdr:row>12</xdr:row>
                    <xdr:rowOff>190500</xdr:rowOff>
                  </to>
                </anchor>
              </controlPr>
            </control>
          </mc:Choice>
        </mc:AlternateContent>
        <mc:AlternateContent xmlns:mc="http://schemas.openxmlformats.org/markup-compatibility/2006">
          <mc:Choice Requires="x14">
            <control shapeId="4142" r:id="rId48" name="Check Box 46">
              <controlPr defaultSize="0" autoFill="0" autoLine="0" autoPict="0">
                <anchor moveWithCells="1">
                  <from>
                    <xdr:col>21</xdr:col>
                    <xdr:colOff>190500</xdr:colOff>
                    <xdr:row>13</xdr:row>
                    <xdr:rowOff>47625</xdr:rowOff>
                  </from>
                  <to>
                    <xdr:col>22</xdr:col>
                    <xdr:colOff>161925</xdr:colOff>
                    <xdr:row>13</xdr:row>
                    <xdr:rowOff>190500</xdr:rowOff>
                  </to>
                </anchor>
              </controlPr>
            </control>
          </mc:Choice>
        </mc:AlternateContent>
        <mc:AlternateContent xmlns:mc="http://schemas.openxmlformats.org/markup-compatibility/2006">
          <mc:Choice Requires="x14">
            <control shapeId="4143" r:id="rId49" name="Check Box 47">
              <controlPr defaultSize="0" autoFill="0" autoLine="0" autoPict="0">
                <anchor moveWithCells="1">
                  <from>
                    <xdr:col>21</xdr:col>
                    <xdr:colOff>190500</xdr:colOff>
                    <xdr:row>14</xdr:row>
                    <xdr:rowOff>47625</xdr:rowOff>
                  </from>
                  <to>
                    <xdr:col>22</xdr:col>
                    <xdr:colOff>161925</xdr:colOff>
                    <xdr:row>14</xdr:row>
                    <xdr:rowOff>190500</xdr:rowOff>
                  </to>
                </anchor>
              </controlPr>
            </control>
          </mc:Choice>
        </mc:AlternateContent>
        <mc:AlternateContent xmlns:mc="http://schemas.openxmlformats.org/markup-compatibility/2006">
          <mc:Choice Requires="x14">
            <control shapeId="4144" r:id="rId50" name="Check Box 48">
              <controlPr defaultSize="0" autoFill="0" autoLine="0" autoPict="0">
                <anchor moveWithCells="1">
                  <from>
                    <xdr:col>21</xdr:col>
                    <xdr:colOff>190500</xdr:colOff>
                    <xdr:row>15</xdr:row>
                    <xdr:rowOff>47625</xdr:rowOff>
                  </from>
                  <to>
                    <xdr:col>22</xdr:col>
                    <xdr:colOff>161925</xdr:colOff>
                    <xdr:row>15</xdr:row>
                    <xdr:rowOff>190500</xdr:rowOff>
                  </to>
                </anchor>
              </controlPr>
            </control>
          </mc:Choice>
        </mc:AlternateContent>
        <mc:AlternateContent xmlns:mc="http://schemas.openxmlformats.org/markup-compatibility/2006">
          <mc:Choice Requires="x14">
            <control shapeId="4145" r:id="rId51" name="Check Box 49">
              <controlPr defaultSize="0" autoFill="0" autoLine="0" autoPict="0">
                <anchor moveWithCells="1">
                  <from>
                    <xdr:col>21</xdr:col>
                    <xdr:colOff>190500</xdr:colOff>
                    <xdr:row>16</xdr:row>
                    <xdr:rowOff>47625</xdr:rowOff>
                  </from>
                  <to>
                    <xdr:col>22</xdr:col>
                    <xdr:colOff>161925</xdr:colOff>
                    <xdr:row>16</xdr:row>
                    <xdr:rowOff>190500</xdr:rowOff>
                  </to>
                </anchor>
              </controlPr>
            </control>
          </mc:Choice>
        </mc:AlternateContent>
        <mc:AlternateContent xmlns:mc="http://schemas.openxmlformats.org/markup-compatibility/2006">
          <mc:Choice Requires="x14">
            <control shapeId="4146" r:id="rId52" name="Check Box 50">
              <controlPr defaultSize="0" autoFill="0" autoLine="0" autoPict="0">
                <anchor moveWithCells="1">
                  <from>
                    <xdr:col>21</xdr:col>
                    <xdr:colOff>190500</xdr:colOff>
                    <xdr:row>17</xdr:row>
                    <xdr:rowOff>47625</xdr:rowOff>
                  </from>
                  <to>
                    <xdr:col>22</xdr:col>
                    <xdr:colOff>161925</xdr:colOff>
                    <xdr:row>17</xdr:row>
                    <xdr:rowOff>190500</xdr:rowOff>
                  </to>
                </anchor>
              </controlPr>
            </control>
          </mc:Choice>
        </mc:AlternateContent>
        <mc:AlternateContent xmlns:mc="http://schemas.openxmlformats.org/markup-compatibility/2006">
          <mc:Choice Requires="x14">
            <control shapeId="4147" r:id="rId53" name="Check Box 51">
              <controlPr defaultSize="0" autoFill="0" autoLine="0" autoPict="0">
                <anchor moveWithCells="1">
                  <from>
                    <xdr:col>21</xdr:col>
                    <xdr:colOff>190500</xdr:colOff>
                    <xdr:row>18</xdr:row>
                    <xdr:rowOff>47625</xdr:rowOff>
                  </from>
                  <to>
                    <xdr:col>22</xdr:col>
                    <xdr:colOff>161925</xdr:colOff>
                    <xdr:row>18</xdr:row>
                    <xdr:rowOff>190500</xdr:rowOff>
                  </to>
                </anchor>
              </controlPr>
            </control>
          </mc:Choice>
        </mc:AlternateContent>
        <mc:AlternateContent xmlns:mc="http://schemas.openxmlformats.org/markup-compatibility/2006">
          <mc:Choice Requires="x14">
            <control shapeId="4148" r:id="rId54" name="Check Box 52">
              <controlPr defaultSize="0" autoFill="0" autoLine="0" autoPict="0">
                <anchor moveWithCells="1">
                  <from>
                    <xdr:col>21</xdr:col>
                    <xdr:colOff>190500</xdr:colOff>
                    <xdr:row>19</xdr:row>
                    <xdr:rowOff>47625</xdr:rowOff>
                  </from>
                  <to>
                    <xdr:col>22</xdr:col>
                    <xdr:colOff>161925</xdr:colOff>
                    <xdr:row>19</xdr:row>
                    <xdr:rowOff>190500</xdr:rowOff>
                  </to>
                </anchor>
              </controlPr>
            </control>
          </mc:Choice>
        </mc:AlternateContent>
        <mc:AlternateContent xmlns:mc="http://schemas.openxmlformats.org/markup-compatibility/2006">
          <mc:Choice Requires="x14">
            <control shapeId="4149" r:id="rId55" name="Check Box 53">
              <controlPr defaultSize="0" autoFill="0" autoLine="0" autoPict="0">
                <anchor moveWithCells="1">
                  <from>
                    <xdr:col>21</xdr:col>
                    <xdr:colOff>190500</xdr:colOff>
                    <xdr:row>20</xdr:row>
                    <xdr:rowOff>47625</xdr:rowOff>
                  </from>
                  <to>
                    <xdr:col>22</xdr:col>
                    <xdr:colOff>161925</xdr:colOff>
                    <xdr:row>20</xdr:row>
                    <xdr:rowOff>190500</xdr:rowOff>
                  </to>
                </anchor>
              </controlPr>
            </control>
          </mc:Choice>
        </mc:AlternateContent>
        <mc:AlternateContent xmlns:mc="http://schemas.openxmlformats.org/markup-compatibility/2006">
          <mc:Choice Requires="x14">
            <control shapeId="4150" r:id="rId56" name="Check Box 54">
              <controlPr defaultSize="0" autoFill="0" autoLine="0" autoPict="0">
                <anchor moveWithCells="1">
                  <from>
                    <xdr:col>21</xdr:col>
                    <xdr:colOff>190500</xdr:colOff>
                    <xdr:row>21</xdr:row>
                    <xdr:rowOff>47625</xdr:rowOff>
                  </from>
                  <to>
                    <xdr:col>22</xdr:col>
                    <xdr:colOff>161925</xdr:colOff>
                    <xdr:row>21</xdr:row>
                    <xdr:rowOff>190500</xdr:rowOff>
                  </to>
                </anchor>
              </controlPr>
            </control>
          </mc:Choice>
        </mc:AlternateContent>
        <mc:AlternateContent xmlns:mc="http://schemas.openxmlformats.org/markup-compatibility/2006">
          <mc:Choice Requires="x14">
            <control shapeId="4151" r:id="rId57" name="Check Box 55">
              <controlPr defaultSize="0" autoFill="0" autoLine="0" autoPict="0">
                <anchor moveWithCells="1">
                  <from>
                    <xdr:col>21</xdr:col>
                    <xdr:colOff>190500</xdr:colOff>
                    <xdr:row>22</xdr:row>
                    <xdr:rowOff>47625</xdr:rowOff>
                  </from>
                  <to>
                    <xdr:col>22</xdr:col>
                    <xdr:colOff>161925</xdr:colOff>
                    <xdr:row>22</xdr:row>
                    <xdr:rowOff>190500</xdr:rowOff>
                  </to>
                </anchor>
              </controlPr>
            </control>
          </mc:Choice>
        </mc:AlternateContent>
        <mc:AlternateContent xmlns:mc="http://schemas.openxmlformats.org/markup-compatibility/2006">
          <mc:Choice Requires="x14">
            <control shapeId="4152" r:id="rId58" name="Check Box 56">
              <controlPr defaultSize="0" autoFill="0" autoLine="0" autoPict="0">
                <anchor moveWithCells="1">
                  <from>
                    <xdr:col>21</xdr:col>
                    <xdr:colOff>190500</xdr:colOff>
                    <xdr:row>23</xdr:row>
                    <xdr:rowOff>47625</xdr:rowOff>
                  </from>
                  <to>
                    <xdr:col>22</xdr:col>
                    <xdr:colOff>161925</xdr:colOff>
                    <xdr:row>23</xdr:row>
                    <xdr:rowOff>190500</xdr:rowOff>
                  </to>
                </anchor>
              </controlPr>
            </control>
          </mc:Choice>
        </mc:AlternateContent>
        <mc:AlternateContent xmlns:mc="http://schemas.openxmlformats.org/markup-compatibility/2006">
          <mc:Choice Requires="x14">
            <control shapeId="4153" r:id="rId59" name="Check Box 57">
              <controlPr defaultSize="0" autoFill="0" autoLine="0" autoPict="0">
                <anchor moveWithCells="1">
                  <from>
                    <xdr:col>21</xdr:col>
                    <xdr:colOff>190500</xdr:colOff>
                    <xdr:row>25</xdr:row>
                    <xdr:rowOff>38100</xdr:rowOff>
                  </from>
                  <to>
                    <xdr:col>22</xdr:col>
                    <xdr:colOff>161925</xdr:colOff>
                    <xdr:row>25</xdr:row>
                    <xdr:rowOff>180975</xdr:rowOff>
                  </to>
                </anchor>
              </controlPr>
            </control>
          </mc:Choice>
        </mc:AlternateContent>
        <mc:AlternateContent xmlns:mc="http://schemas.openxmlformats.org/markup-compatibility/2006">
          <mc:Choice Requires="x14">
            <control shapeId="4154" r:id="rId60" name="Check Box 58">
              <controlPr defaultSize="0" autoFill="0" autoLine="0" autoPict="0">
                <anchor moveWithCells="1">
                  <from>
                    <xdr:col>15</xdr:col>
                    <xdr:colOff>47625</xdr:colOff>
                    <xdr:row>33</xdr:row>
                    <xdr:rowOff>47625</xdr:rowOff>
                  </from>
                  <to>
                    <xdr:col>16</xdr:col>
                    <xdr:colOff>19050</xdr:colOff>
                    <xdr:row>33</xdr:row>
                    <xdr:rowOff>190500</xdr:rowOff>
                  </to>
                </anchor>
              </controlPr>
            </control>
          </mc:Choice>
        </mc:AlternateContent>
        <mc:AlternateContent xmlns:mc="http://schemas.openxmlformats.org/markup-compatibility/2006">
          <mc:Choice Requires="x14">
            <control shapeId="4155" r:id="rId61" name="Check Box 59">
              <controlPr defaultSize="0" autoFill="0" autoLine="0" autoPict="0">
                <anchor moveWithCells="1">
                  <from>
                    <xdr:col>15</xdr:col>
                    <xdr:colOff>47625</xdr:colOff>
                    <xdr:row>34</xdr:row>
                    <xdr:rowOff>47625</xdr:rowOff>
                  </from>
                  <to>
                    <xdr:col>16</xdr:col>
                    <xdr:colOff>19050</xdr:colOff>
                    <xdr:row>34</xdr:row>
                    <xdr:rowOff>190500</xdr:rowOff>
                  </to>
                </anchor>
              </controlPr>
            </control>
          </mc:Choice>
        </mc:AlternateContent>
        <mc:AlternateContent xmlns:mc="http://schemas.openxmlformats.org/markup-compatibility/2006">
          <mc:Choice Requires="x14">
            <control shapeId="4156" r:id="rId62" name="Check Box 60">
              <controlPr defaultSize="0" autoFill="0" autoLine="0" autoPict="0">
                <anchor moveWithCells="1">
                  <from>
                    <xdr:col>18</xdr:col>
                    <xdr:colOff>47625</xdr:colOff>
                    <xdr:row>33</xdr:row>
                    <xdr:rowOff>47625</xdr:rowOff>
                  </from>
                  <to>
                    <xdr:col>19</xdr:col>
                    <xdr:colOff>19050</xdr:colOff>
                    <xdr:row>33</xdr:row>
                    <xdr:rowOff>190500</xdr:rowOff>
                  </to>
                </anchor>
              </controlPr>
            </control>
          </mc:Choice>
        </mc:AlternateContent>
        <mc:AlternateContent xmlns:mc="http://schemas.openxmlformats.org/markup-compatibility/2006">
          <mc:Choice Requires="x14">
            <control shapeId="4157" r:id="rId63" name="Check Box 61">
              <controlPr defaultSize="0" autoFill="0" autoLine="0" autoPict="0">
                <anchor moveWithCells="1">
                  <from>
                    <xdr:col>18</xdr:col>
                    <xdr:colOff>47625</xdr:colOff>
                    <xdr:row>34</xdr:row>
                    <xdr:rowOff>47625</xdr:rowOff>
                  </from>
                  <to>
                    <xdr:col>19</xdr:col>
                    <xdr:colOff>19050</xdr:colOff>
                    <xdr:row>34</xdr:row>
                    <xdr:rowOff>190500</xdr:rowOff>
                  </to>
                </anchor>
              </controlPr>
            </control>
          </mc:Choice>
        </mc:AlternateContent>
        <mc:AlternateContent xmlns:mc="http://schemas.openxmlformats.org/markup-compatibility/2006">
          <mc:Choice Requires="x14">
            <control shapeId="4158" r:id="rId64" name="Check Box 62">
              <controlPr defaultSize="0" autoFill="0" autoLine="0" autoPict="0">
                <anchor moveWithCells="1">
                  <from>
                    <xdr:col>21</xdr:col>
                    <xdr:colOff>47625</xdr:colOff>
                    <xdr:row>33</xdr:row>
                    <xdr:rowOff>47625</xdr:rowOff>
                  </from>
                  <to>
                    <xdr:col>22</xdr:col>
                    <xdr:colOff>19050</xdr:colOff>
                    <xdr:row>33</xdr:row>
                    <xdr:rowOff>190500</xdr:rowOff>
                  </to>
                </anchor>
              </controlPr>
            </control>
          </mc:Choice>
        </mc:AlternateContent>
        <mc:AlternateContent xmlns:mc="http://schemas.openxmlformats.org/markup-compatibility/2006">
          <mc:Choice Requires="x14">
            <control shapeId="4159" r:id="rId65" name="Check Box 63">
              <controlPr defaultSize="0" autoFill="0" autoLine="0" autoPict="0">
                <anchor moveWithCells="1">
                  <from>
                    <xdr:col>21</xdr:col>
                    <xdr:colOff>47625</xdr:colOff>
                    <xdr:row>34</xdr:row>
                    <xdr:rowOff>47625</xdr:rowOff>
                  </from>
                  <to>
                    <xdr:col>22</xdr:col>
                    <xdr:colOff>19050</xdr:colOff>
                    <xdr:row>34</xdr:row>
                    <xdr:rowOff>190500</xdr:rowOff>
                  </to>
                </anchor>
              </controlPr>
            </control>
          </mc:Choice>
        </mc:AlternateContent>
        <mc:AlternateContent xmlns:mc="http://schemas.openxmlformats.org/markup-compatibility/2006">
          <mc:Choice Requires="x14">
            <control shapeId="4160" r:id="rId66" name="Check Box 64">
              <controlPr defaultSize="0" autoFill="0" autoLine="0" autoPict="0">
                <anchor moveWithCells="1">
                  <from>
                    <xdr:col>18</xdr:col>
                    <xdr:colOff>28575</xdr:colOff>
                    <xdr:row>40</xdr:row>
                    <xdr:rowOff>95250</xdr:rowOff>
                  </from>
                  <to>
                    <xdr:col>19</xdr:col>
                    <xdr:colOff>180975</xdr:colOff>
                    <xdr:row>40</xdr:row>
                    <xdr:rowOff>428625</xdr:rowOff>
                  </to>
                </anchor>
              </controlPr>
            </control>
          </mc:Choice>
        </mc:AlternateContent>
        <mc:AlternateContent xmlns:mc="http://schemas.openxmlformats.org/markup-compatibility/2006">
          <mc:Choice Requires="x14">
            <control shapeId="4161" r:id="rId67" name="Check Box 65">
              <controlPr defaultSize="0" autoFill="0" autoLine="0" autoPict="0">
                <anchor moveWithCells="1">
                  <from>
                    <xdr:col>21</xdr:col>
                    <xdr:colOff>28575</xdr:colOff>
                    <xdr:row>40</xdr:row>
                    <xdr:rowOff>95250</xdr:rowOff>
                  </from>
                  <to>
                    <xdr:col>22</xdr:col>
                    <xdr:colOff>190500</xdr:colOff>
                    <xdr:row>40</xdr:row>
                    <xdr:rowOff>428625</xdr:rowOff>
                  </to>
                </anchor>
              </controlPr>
            </control>
          </mc:Choice>
        </mc:AlternateContent>
        <mc:AlternateContent xmlns:mc="http://schemas.openxmlformats.org/markup-compatibility/2006">
          <mc:Choice Requires="x14">
            <control shapeId="4163" r:id="rId68" name="Check Box 67">
              <controlPr defaultSize="0" autoFill="0" autoLine="0" autoPict="0">
                <anchor moveWithCells="1">
                  <from>
                    <xdr:col>18</xdr:col>
                    <xdr:colOff>28575</xdr:colOff>
                    <xdr:row>43</xdr:row>
                    <xdr:rowOff>47625</xdr:rowOff>
                  </from>
                  <to>
                    <xdr:col>19</xdr:col>
                    <xdr:colOff>190500</xdr:colOff>
                    <xdr:row>43</xdr:row>
                    <xdr:rowOff>381000</xdr:rowOff>
                  </to>
                </anchor>
              </controlPr>
            </control>
          </mc:Choice>
        </mc:AlternateContent>
        <mc:AlternateContent xmlns:mc="http://schemas.openxmlformats.org/markup-compatibility/2006">
          <mc:Choice Requires="x14">
            <control shapeId="4166" r:id="rId69" name="Check Box 70">
              <controlPr defaultSize="0" autoFill="0" autoLine="0" autoPict="0">
                <anchor moveWithCells="1">
                  <from>
                    <xdr:col>18</xdr:col>
                    <xdr:colOff>28575</xdr:colOff>
                    <xdr:row>44</xdr:row>
                    <xdr:rowOff>28575</xdr:rowOff>
                  </from>
                  <to>
                    <xdr:col>18</xdr:col>
                    <xdr:colOff>257175</xdr:colOff>
                    <xdr:row>44</xdr:row>
                    <xdr:rowOff>200025</xdr:rowOff>
                  </to>
                </anchor>
              </controlPr>
            </control>
          </mc:Choice>
        </mc:AlternateContent>
        <mc:AlternateContent xmlns:mc="http://schemas.openxmlformats.org/markup-compatibility/2006">
          <mc:Choice Requires="x14">
            <control shapeId="4167" r:id="rId70" name="Check Box 71">
              <controlPr defaultSize="0" autoFill="0" autoLine="0" autoPict="0">
                <anchor moveWithCells="1">
                  <from>
                    <xdr:col>18</xdr:col>
                    <xdr:colOff>28575</xdr:colOff>
                    <xdr:row>45</xdr:row>
                    <xdr:rowOff>28575</xdr:rowOff>
                  </from>
                  <to>
                    <xdr:col>18</xdr:col>
                    <xdr:colOff>257175</xdr:colOff>
                    <xdr:row>45</xdr:row>
                    <xdr:rowOff>200025</xdr:rowOff>
                  </to>
                </anchor>
              </controlPr>
            </control>
          </mc:Choice>
        </mc:AlternateContent>
        <mc:AlternateContent xmlns:mc="http://schemas.openxmlformats.org/markup-compatibility/2006">
          <mc:Choice Requires="x14">
            <control shapeId="4168" r:id="rId71" name="Check Box 72">
              <controlPr defaultSize="0" autoFill="0" autoLine="0" autoPict="0">
                <anchor moveWithCells="1">
                  <from>
                    <xdr:col>18</xdr:col>
                    <xdr:colOff>28575</xdr:colOff>
                    <xdr:row>46</xdr:row>
                    <xdr:rowOff>28575</xdr:rowOff>
                  </from>
                  <to>
                    <xdr:col>18</xdr:col>
                    <xdr:colOff>257175</xdr:colOff>
                    <xdr:row>46</xdr:row>
                    <xdr:rowOff>200025</xdr:rowOff>
                  </to>
                </anchor>
              </controlPr>
            </control>
          </mc:Choice>
        </mc:AlternateContent>
        <mc:AlternateContent xmlns:mc="http://schemas.openxmlformats.org/markup-compatibility/2006">
          <mc:Choice Requires="x14">
            <control shapeId="4169" r:id="rId72" name="Check Box 73">
              <controlPr defaultSize="0" autoFill="0" autoLine="0" autoPict="0">
                <anchor moveWithCells="1">
                  <from>
                    <xdr:col>18</xdr:col>
                    <xdr:colOff>28575</xdr:colOff>
                    <xdr:row>47</xdr:row>
                    <xdr:rowOff>200025</xdr:rowOff>
                  </from>
                  <to>
                    <xdr:col>18</xdr:col>
                    <xdr:colOff>257175</xdr:colOff>
                    <xdr:row>47</xdr:row>
                    <xdr:rowOff>361950</xdr:rowOff>
                  </to>
                </anchor>
              </controlPr>
            </control>
          </mc:Choice>
        </mc:AlternateContent>
        <mc:AlternateContent xmlns:mc="http://schemas.openxmlformats.org/markup-compatibility/2006">
          <mc:Choice Requires="x14">
            <control shapeId="4170" r:id="rId73" name="Check Box 74">
              <controlPr defaultSize="0" autoFill="0" autoLine="0" autoPict="0">
                <anchor moveWithCells="1">
                  <from>
                    <xdr:col>18</xdr:col>
                    <xdr:colOff>28575</xdr:colOff>
                    <xdr:row>48</xdr:row>
                    <xdr:rowOff>28575</xdr:rowOff>
                  </from>
                  <to>
                    <xdr:col>18</xdr:col>
                    <xdr:colOff>257175</xdr:colOff>
                    <xdr:row>48</xdr:row>
                    <xdr:rowOff>200025</xdr:rowOff>
                  </to>
                </anchor>
              </controlPr>
            </control>
          </mc:Choice>
        </mc:AlternateContent>
        <mc:AlternateContent xmlns:mc="http://schemas.openxmlformats.org/markup-compatibility/2006">
          <mc:Choice Requires="x14">
            <control shapeId="4171" r:id="rId74" name="Check Box 75">
              <controlPr defaultSize="0" autoFill="0" autoLine="0" autoPict="0">
                <anchor moveWithCells="1">
                  <from>
                    <xdr:col>18</xdr:col>
                    <xdr:colOff>28575</xdr:colOff>
                    <xdr:row>49</xdr:row>
                    <xdr:rowOff>28575</xdr:rowOff>
                  </from>
                  <to>
                    <xdr:col>18</xdr:col>
                    <xdr:colOff>257175</xdr:colOff>
                    <xdr:row>49</xdr:row>
                    <xdr:rowOff>200025</xdr:rowOff>
                  </to>
                </anchor>
              </controlPr>
            </control>
          </mc:Choice>
        </mc:AlternateContent>
        <mc:AlternateContent xmlns:mc="http://schemas.openxmlformats.org/markup-compatibility/2006">
          <mc:Choice Requires="x14">
            <control shapeId="4172" r:id="rId75" name="Check Box 76">
              <controlPr defaultSize="0" autoFill="0" autoLine="0" autoPict="0">
                <anchor moveWithCells="1">
                  <from>
                    <xdr:col>18</xdr:col>
                    <xdr:colOff>28575</xdr:colOff>
                    <xdr:row>50</xdr:row>
                    <xdr:rowOff>28575</xdr:rowOff>
                  </from>
                  <to>
                    <xdr:col>18</xdr:col>
                    <xdr:colOff>257175</xdr:colOff>
                    <xdr:row>50</xdr:row>
                    <xdr:rowOff>200025</xdr:rowOff>
                  </to>
                </anchor>
              </controlPr>
            </control>
          </mc:Choice>
        </mc:AlternateContent>
        <mc:AlternateContent xmlns:mc="http://schemas.openxmlformats.org/markup-compatibility/2006">
          <mc:Choice Requires="x14">
            <control shapeId="4180" r:id="rId76" name="Check Box 84">
              <controlPr defaultSize="0" autoFill="0" autoLine="0" autoPict="0">
                <anchor moveWithCells="1">
                  <from>
                    <xdr:col>18</xdr:col>
                    <xdr:colOff>28575</xdr:colOff>
                    <xdr:row>51</xdr:row>
                    <xdr:rowOff>28575</xdr:rowOff>
                  </from>
                  <to>
                    <xdr:col>18</xdr:col>
                    <xdr:colOff>257175</xdr:colOff>
                    <xdr:row>51</xdr:row>
                    <xdr:rowOff>200025</xdr:rowOff>
                  </to>
                </anchor>
              </controlPr>
            </control>
          </mc:Choice>
        </mc:AlternateContent>
        <mc:AlternateContent xmlns:mc="http://schemas.openxmlformats.org/markup-compatibility/2006">
          <mc:Choice Requires="x14">
            <control shapeId="4181" r:id="rId77" name="Check Box 85">
              <controlPr defaultSize="0" autoFill="0" autoLine="0" autoPict="0">
                <anchor moveWithCells="1">
                  <from>
                    <xdr:col>18</xdr:col>
                    <xdr:colOff>28575</xdr:colOff>
                    <xdr:row>52</xdr:row>
                    <xdr:rowOff>180975</xdr:rowOff>
                  </from>
                  <to>
                    <xdr:col>19</xdr:col>
                    <xdr:colOff>76200</xdr:colOff>
                    <xdr:row>53</xdr:row>
                    <xdr:rowOff>171450</xdr:rowOff>
                  </to>
                </anchor>
              </controlPr>
            </control>
          </mc:Choice>
        </mc:AlternateContent>
        <mc:AlternateContent xmlns:mc="http://schemas.openxmlformats.org/markup-compatibility/2006">
          <mc:Choice Requires="x14">
            <control shapeId="4182" r:id="rId78" name="Check Box 86">
              <controlPr defaultSize="0" autoFill="0" autoLine="0" autoPict="0">
                <anchor moveWithCells="1">
                  <from>
                    <xdr:col>21</xdr:col>
                    <xdr:colOff>28575</xdr:colOff>
                    <xdr:row>43</xdr:row>
                    <xdr:rowOff>47625</xdr:rowOff>
                  </from>
                  <to>
                    <xdr:col>22</xdr:col>
                    <xdr:colOff>190500</xdr:colOff>
                    <xdr:row>43</xdr:row>
                    <xdr:rowOff>381000</xdr:rowOff>
                  </to>
                </anchor>
              </controlPr>
            </control>
          </mc:Choice>
        </mc:AlternateContent>
        <mc:AlternateContent xmlns:mc="http://schemas.openxmlformats.org/markup-compatibility/2006">
          <mc:Choice Requires="x14">
            <control shapeId="4183" r:id="rId79" name="Check Box 87">
              <controlPr defaultSize="0" autoFill="0" autoLine="0" autoPict="0">
                <anchor moveWithCells="1">
                  <from>
                    <xdr:col>21</xdr:col>
                    <xdr:colOff>28575</xdr:colOff>
                    <xdr:row>44</xdr:row>
                    <xdr:rowOff>28575</xdr:rowOff>
                  </from>
                  <to>
                    <xdr:col>21</xdr:col>
                    <xdr:colOff>257175</xdr:colOff>
                    <xdr:row>44</xdr:row>
                    <xdr:rowOff>200025</xdr:rowOff>
                  </to>
                </anchor>
              </controlPr>
            </control>
          </mc:Choice>
        </mc:AlternateContent>
        <mc:AlternateContent xmlns:mc="http://schemas.openxmlformats.org/markup-compatibility/2006">
          <mc:Choice Requires="x14">
            <control shapeId="4184" r:id="rId80" name="Check Box 88">
              <controlPr defaultSize="0" autoFill="0" autoLine="0" autoPict="0">
                <anchor moveWithCells="1">
                  <from>
                    <xdr:col>21</xdr:col>
                    <xdr:colOff>28575</xdr:colOff>
                    <xdr:row>45</xdr:row>
                    <xdr:rowOff>28575</xdr:rowOff>
                  </from>
                  <to>
                    <xdr:col>21</xdr:col>
                    <xdr:colOff>257175</xdr:colOff>
                    <xdr:row>45</xdr:row>
                    <xdr:rowOff>200025</xdr:rowOff>
                  </to>
                </anchor>
              </controlPr>
            </control>
          </mc:Choice>
        </mc:AlternateContent>
        <mc:AlternateContent xmlns:mc="http://schemas.openxmlformats.org/markup-compatibility/2006">
          <mc:Choice Requires="x14">
            <control shapeId="4185" r:id="rId81" name="Check Box 89">
              <controlPr defaultSize="0" autoFill="0" autoLine="0" autoPict="0">
                <anchor moveWithCells="1">
                  <from>
                    <xdr:col>21</xdr:col>
                    <xdr:colOff>28575</xdr:colOff>
                    <xdr:row>46</xdr:row>
                    <xdr:rowOff>28575</xdr:rowOff>
                  </from>
                  <to>
                    <xdr:col>21</xdr:col>
                    <xdr:colOff>257175</xdr:colOff>
                    <xdr:row>46</xdr:row>
                    <xdr:rowOff>200025</xdr:rowOff>
                  </to>
                </anchor>
              </controlPr>
            </control>
          </mc:Choice>
        </mc:AlternateContent>
        <mc:AlternateContent xmlns:mc="http://schemas.openxmlformats.org/markup-compatibility/2006">
          <mc:Choice Requires="x14">
            <control shapeId="4186" r:id="rId82" name="Check Box 90">
              <controlPr defaultSize="0" autoFill="0" autoLine="0" autoPict="0">
                <anchor moveWithCells="1">
                  <from>
                    <xdr:col>21</xdr:col>
                    <xdr:colOff>28575</xdr:colOff>
                    <xdr:row>47</xdr:row>
                    <xdr:rowOff>200025</xdr:rowOff>
                  </from>
                  <to>
                    <xdr:col>21</xdr:col>
                    <xdr:colOff>257175</xdr:colOff>
                    <xdr:row>47</xdr:row>
                    <xdr:rowOff>361950</xdr:rowOff>
                  </to>
                </anchor>
              </controlPr>
            </control>
          </mc:Choice>
        </mc:AlternateContent>
        <mc:AlternateContent xmlns:mc="http://schemas.openxmlformats.org/markup-compatibility/2006">
          <mc:Choice Requires="x14">
            <control shapeId="4187" r:id="rId83" name="Check Box 91">
              <controlPr defaultSize="0" autoFill="0" autoLine="0" autoPict="0">
                <anchor moveWithCells="1">
                  <from>
                    <xdr:col>21</xdr:col>
                    <xdr:colOff>28575</xdr:colOff>
                    <xdr:row>48</xdr:row>
                    <xdr:rowOff>28575</xdr:rowOff>
                  </from>
                  <to>
                    <xdr:col>21</xdr:col>
                    <xdr:colOff>257175</xdr:colOff>
                    <xdr:row>48</xdr:row>
                    <xdr:rowOff>200025</xdr:rowOff>
                  </to>
                </anchor>
              </controlPr>
            </control>
          </mc:Choice>
        </mc:AlternateContent>
        <mc:AlternateContent xmlns:mc="http://schemas.openxmlformats.org/markup-compatibility/2006">
          <mc:Choice Requires="x14">
            <control shapeId="4188" r:id="rId84" name="Check Box 92">
              <controlPr defaultSize="0" autoFill="0" autoLine="0" autoPict="0">
                <anchor moveWithCells="1">
                  <from>
                    <xdr:col>21</xdr:col>
                    <xdr:colOff>28575</xdr:colOff>
                    <xdr:row>49</xdr:row>
                    <xdr:rowOff>28575</xdr:rowOff>
                  </from>
                  <to>
                    <xdr:col>21</xdr:col>
                    <xdr:colOff>257175</xdr:colOff>
                    <xdr:row>49</xdr:row>
                    <xdr:rowOff>200025</xdr:rowOff>
                  </to>
                </anchor>
              </controlPr>
            </control>
          </mc:Choice>
        </mc:AlternateContent>
        <mc:AlternateContent xmlns:mc="http://schemas.openxmlformats.org/markup-compatibility/2006">
          <mc:Choice Requires="x14">
            <control shapeId="4189" r:id="rId85" name="Check Box 93">
              <controlPr defaultSize="0" autoFill="0" autoLine="0" autoPict="0">
                <anchor moveWithCells="1">
                  <from>
                    <xdr:col>21</xdr:col>
                    <xdr:colOff>28575</xdr:colOff>
                    <xdr:row>50</xdr:row>
                    <xdr:rowOff>28575</xdr:rowOff>
                  </from>
                  <to>
                    <xdr:col>21</xdr:col>
                    <xdr:colOff>257175</xdr:colOff>
                    <xdr:row>50</xdr:row>
                    <xdr:rowOff>200025</xdr:rowOff>
                  </to>
                </anchor>
              </controlPr>
            </control>
          </mc:Choice>
        </mc:AlternateContent>
        <mc:AlternateContent xmlns:mc="http://schemas.openxmlformats.org/markup-compatibility/2006">
          <mc:Choice Requires="x14">
            <control shapeId="4190" r:id="rId86" name="Check Box 94">
              <controlPr defaultSize="0" autoFill="0" autoLine="0" autoPict="0">
                <anchor moveWithCells="1">
                  <from>
                    <xdr:col>21</xdr:col>
                    <xdr:colOff>28575</xdr:colOff>
                    <xdr:row>51</xdr:row>
                    <xdr:rowOff>28575</xdr:rowOff>
                  </from>
                  <to>
                    <xdr:col>21</xdr:col>
                    <xdr:colOff>257175</xdr:colOff>
                    <xdr:row>51</xdr:row>
                    <xdr:rowOff>200025</xdr:rowOff>
                  </to>
                </anchor>
              </controlPr>
            </control>
          </mc:Choice>
        </mc:AlternateContent>
        <mc:AlternateContent xmlns:mc="http://schemas.openxmlformats.org/markup-compatibility/2006">
          <mc:Choice Requires="x14">
            <control shapeId="4191" r:id="rId87" name="Check Box 95">
              <controlPr defaultSize="0" autoFill="0" autoLine="0" autoPict="0">
                <anchor moveWithCells="1">
                  <from>
                    <xdr:col>21</xdr:col>
                    <xdr:colOff>28575</xdr:colOff>
                    <xdr:row>52</xdr:row>
                    <xdr:rowOff>180975</xdr:rowOff>
                  </from>
                  <to>
                    <xdr:col>22</xdr:col>
                    <xdr:colOff>76200</xdr:colOff>
                    <xdr:row>53</xdr:row>
                    <xdr:rowOff>171450</xdr:rowOff>
                  </to>
                </anchor>
              </controlPr>
            </control>
          </mc:Choice>
        </mc:AlternateContent>
        <mc:AlternateContent xmlns:mc="http://schemas.openxmlformats.org/markup-compatibility/2006">
          <mc:Choice Requires="x14">
            <control shapeId="4192" r:id="rId88" name="Check Box 96">
              <controlPr defaultSize="0" autoFill="0" autoLine="0" autoPict="0">
                <anchor moveWithCells="1">
                  <from>
                    <xdr:col>11</xdr:col>
                    <xdr:colOff>114300</xdr:colOff>
                    <xdr:row>67</xdr:row>
                    <xdr:rowOff>19050</xdr:rowOff>
                  </from>
                  <to>
                    <xdr:col>12</xdr:col>
                    <xdr:colOff>76200</xdr:colOff>
                    <xdr:row>68</xdr:row>
                    <xdr:rowOff>0</xdr:rowOff>
                  </to>
                </anchor>
              </controlPr>
            </control>
          </mc:Choice>
        </mc:AlternateContent>
        <mc:AlternateContent xmlns:mc="http://schemas.openxmlformats.org/markup-compatibility/2006">
          <mc:Choice Requires="x14">
            <control shapeId="4193" r:id="rId89" name="Check Box 97">
              <controlPr defaultSize="0" autoFill="0" autoLine="0" autoPict="0">
                <anchor moveWithCells="1">
                  <from>
                    <xdr:col>16</xdr:col>
                    <xdr:colOff>161925</xdr:colOff>
                    <xdr:row>67</xdr:row>
                    <xdr:rowOff>9525</xdr:rowOff>
                  </from>
                  <to>
                    <xdr:col>17</xdr:col>
                    <xdr:colOff>180975</xdr:colOff>
                    <xdr:row>67</xdr:row>
                    <xdr:rowOff>219075</xdr:rowOff>
                  </to>
                </anchor>
              </controlPr>
            </control>
          </mc:Choice>
        </mc:AlternateContent>
        <mc:AlternateContent xmlns:mc="http://schemas.openxmlformats.org/markup-compatibility/2006">
          <mc:Choice Requires="x14">
            <control shapeId="4194" r:id="rId90" name="Check Box 98">
              <controlPr defaultSize="0" autoFill="0" autoLine="0" autoPict="0">
                <anchor moveWithCells="1">
                  <from>
                    <xdr:col>11</xdr:col>
                    <xdr:colOff>114300</xdr:colOff>
                    <xdr:row>71</xdr:row>
                    <xdr:rowOff>19050</xdr:rowOff>
                  </from>
                  <to>
                    <xdr:col>12</xdr:col>
                    <xdr:colOff>76200</xdr:colOff>
                    <xdr:row>72</xdr:row>
                    <xdr:rowOff>0</xdr:rowOff>
                  </to>
                </anchor>
              </controlPr>
            </control>
          </mc:Choice>
        </mc:AlternateContent>
        <mc:AlternateContent xmlns:mc="http://schemas.openxmlformats.org/markup-compatibility/2006">
          <mc:Choice Requires="x14">
            <control shapeId="4195" r:id="rId91" name="Check Box 99">
              <controlPr defaultSize="0" autoFill="0" autoLine="0" autoPict="0">
                <anchor moveWithCells="1">
                  <from>
                    <xdr:col>16</xdr:col>
                    <xdr:colOff>161925</xdr:colOff>
                    <xdr:row>71</xdr:row>
                    <xdr:rowOff>9525</xdr:rowOff>
                  </from>
                  <to>
                    <xdr:col>17</xdr:col>
                    <xdr:colOff>180975</xdr:colOff>
                    <xdr:row>71</xdr:row>
                    <xdr:rowOff>219075</xdr:rowOff>
                  </to>
                </anchor>
              </controlPr>
            </control>
          </mc:Choice>
        </mc:AlternateContent>
        <mc:AlternateContent xmlns:mc="http://schemas.openxmlformats.org/markup-compatibility/2006">
          <mc:Choice Requires="x14">
            <control shapeId="4196" r:id="rId92" name="Check Box 100">
              <controlPr defaultSize="0" autoFill="0" autoLine="0" autoPict="0">
                <anchor moveWithCells="1">
                  <from>
                    <xdr:col>11</xdr:col>
                    <xdr:colOff>114300</xdr:colOff>
                    <xdr:row>75</xdr:row>
                    <xdr:rowOff>19050</xdr:rowOff>
                  </from>
                  <to>
                    <xdr:col>12</xdr:col>
                    <xdr:colOff>76200</xdr:colOff>
                    <xdr:row>76</xdr:row>
                    <xdr:rowOff>0</xdr:rowOff>
                  </to>
                </anchor>
              </controlPr>
            </control>
          </mc:Choice>
        </mc:AlternateContent>
        <mc:AlternateContent xmlns:mc="http://schemas.openxmlformats.org/markup-compatibility/2006">
          <mc:Choice Requires="x14">
            <control shapeId="4197" r:id="rId93" name="Check Box 101">
              <controlPr defaultSize="0" autoFill="0" autoLine="0" autoPict="0">
                <anchor moveWithCells="1">
                  <from>
                    <xdr:col>16</xdr:col>
                    <xdr:colOff>161925</xdr:colOff>
                    <xdr:row>75</xdr:row>
                    <xdr:rowOff>9525</xdr:rowOff>
                  </from>
                  <to>
                    <xdr:col>17</xdr:col>
                    <xdr:colOff>180975</xdr:colOff>
                    <xdr:row>75</xdr:row>
                    <xdr:rowOff>219075</xdr:rowOff>
                  </to>
                </anchor>
              </controlPr>
            </control>
          </mc:Choice>
        </mc:AlternateContent>
        <mc:AlternateContent xmlns:mc="http://schemas.openxmlformats.org/markup-compatibility/2006">
          <mc:Choice Requires="x14">
            <control shapeId="4198" r:id="rId94" name="Check Box 102">
              <controlPr defaultSize="0" autoFill="0" autoLine="0" autoPict="0">
                <anchor moveWithCells="1">
                  <from>
                    <xdr:col>15</xdr:col>
                    <xdr:colOff>190500</xdr:colOff>
                    <xdr:row>85</xdr:row>
                    <xdr:rowOff>47625</xdr:rowOff>
                  </from>
                  <to>
                    <xdr:col>16</xdr:col>
                    <xdr:colOff>161925</xdr:colOff>
                    <xdr:row>85</xdr:row>
                    <xdr:rowOff>190500</xdr:rowOff>
                  </to>
                </anchor>
              </controlPr>
            </control>
          </mc:Choice>
        </mc:AlternateContent>
        <mc:AlternateContent xmlns:mc="http://schemas.openxmlformats.org/markup-compatibility/2006">
          <mc:Choice Requires="x14">
            <control shapeId="4199" r:id="rId95" name="Check Box 103">
              <controlPr defaultSize="0" autoFill="0" autoLine="0" autoPict="0">
                <anchor moveWithCells="1">
                  <from>
                    <xdr:col>15</xdr:col>
                    <xdr:colOff>190500</xdr:colOff>
                    <xdr:row>86</xdr:row>
                    <xdr:rowOff>47625</xdr:rowOff>
                  </from>
                  <to>
                    <xdr:col>16</xdr:col>
                    <xdr:colOff>161925</xdr:colOff>
                    <xdr:row>86</xdr:row>
                    <xdr:rowOff>190500</xdr:rowOff>
                  </to>
                </anchor>
              </controlPr>
            </control>
          </mc:Choice>
        </mc:AlternateContent>
        <mc:AlternateContent xmlns:mc="http://schemas.openxmlformats.org/markup-compatibility/2006">
          <mc:Choice Requires="x14">
            <control shapeId="4200" r:id="rId96" name="Check Box 104">
              <controlPr defaultSize="0" autoFill="0" autoLine="0" autoPict="0">
                <anchor moveWithCells="1">
                  <from>
                    <xdr:col>15</xdr:col>
                    <xdr:colOff>190500</xdr:colOff>
                    <xdr:row>87</xdr:row>
                    <xdr:rowOff>47625</xdr:rowOff>
                  </from>
                  <to>
                    <xdr:col>16</xdr:col>
                    <xdr:colOff>161925</xdr:colOff>
                    <xdr:row>87</xdr:row>
                    <xdr:rowOff>190500</xdr:rowOff>
                  </to>
                </anchor>
              </controlPr>
            </control>
          </mc:Choice>
        </mc:AlternateContent>
        <mc:AlternateContent xmlns:mc="http://schemas.openxmlformats.org/markup-compatibility/2006">
          <mc:Choice Requires="x14">
            <control shapeId="4201" r:id="rId97" name="Check Box 105">
              <controlPr defaultSize="0" autoFill="0" autoLine="0" autoPict="0">
                <anchor moveWithCells="1">
                  <from>
                    <xdr:col>15</xdr:col>
                    <xdr:colOff>190500</xdr:colOff>
                    <xdr:row>88</xdr:row>
                    <xdr:rowOff>47625</xdr:rowOff>
                  </from>
                  <to>
                    <xdr:col>16</xdr:col>
                    <xdr:colOff>161925</xdr:colOff>
                    <xdr:row>88</xdr:row>
                    <xdr:rowOff>190500</xdr:rowOff>
                  </to>
                </anchor>
              </controlPr>
            </control>
          </mc:Choice>
        </mc:AlternateContent>
        <mc:AlternateContent xmlns:mc="http://schemas.openxmlformats.org/markup-compatibility/2006">
          <mc:Choice Requires="x14">
            <control shapeId="4202" r:id="rId98" name="Check Box 106">
              <controlPr defaultSize="0" autoFill="0" autoLine="0" autoPict="0">
                <anchor moveWithCells="1">
                  <from>
                    <xdr:col>15</xdr:col>
                    <xdr:colOff>190500</xdr:colOff>
                    <xdr:row>89</xdr:row>
                    <xdr:rowOff>47625</xdr:rowOff>
                  </from>
                  <to>
                    <xdr:col>16</xdr:col>
                    <xdr:colOff>161925</xdr:colOff>
                    <xdr:row>89</xdr:row>
                    <xdr:rowOff>190500</xdr:rowOff>
                  </to>
                </anchor>
              </controlPr>
            </control>
          </mc:Choice>
        </mc:AlternateContent>
        <mc:AlternateContent xmlns:mc="http://schemas.openxmlformats.org/markup-compatibility/2006">
          <mc:Choice Requires="x14">
            <control shapeId="4203" r:id="rId99" name="Check Box 107">
              <controlPr defaultSize="0" autoFill="0" autoLine="0" autoPict="0">
                <anchor moveWithCells="1">
                  <from>
                    <xdr:col>15</xdr:col>
                    <xdr:colOff>190500</xdr:colOff>
                    <xdr:row>90</xdr:row>
                    <xdr:rowOff>171450</xdr:rowOff>
                  </from>
                  <to>
                    <xdr:col>16</xdr:col>
                    <xdr:colOff>161925</xdr:colOff>
                    <xdr:row>90</xdr:row>
                    <xdr:rowOff>314325</xdr:rowOff>
                  </to>
                </anchor>
              </controlPr>
            </control>
          </mc:Choice>
        </mc:AlternateContent>
        <mc:AlternateContent xmlns:mc="http://schemas.openxmlformats.org/markup-compatibility/2006">
          <mc:Choice Requires="x14">
            <control shapeId="4204" r:id="rId100" name="Check Box 108">
              <controlPr defaultSize="0" autoFill="0" autoLine="0" autoPict="0">
                <anchor moveWithCells="1">
                  <from>
                    <xdr:col>15</xdr:col>
                    <xdr:colOff>190500</xdr:colOff>
                    <xdr:row>91</xdr:row>
                    <xdr:rowOff>47625</xdr:rowOff>
                  </from>
                  <to>
                    <xdr:col>16</xdr:col>
                    <xdr:colOff>161925</xdr:colOff>
                    <xdr:row>91</xdr:row>
                    <xdr:rowOff>190500</xdr:rowOff>
                  </to>
                </anchor>
              </controlPr>
            </control>
          </mc:Choice>
        </mc:AlternateContent>
        <mc:AlternateContent xmlns:mc="http://schemas.openxmlformats.org/markup-compatibility/2006">
          <mc:Choice Requires="x14">
            <control shapeId="4205" r:id="rId101" name="Check Box 109">
              <controlPr defaultSize="0" autoFill="0" autoLine="0" autoPict="0">
                <anchor moveWithCells="1">
                  <from>
                    <xdr:col>15</xdr:col>
                    <xdr:colOff>190500</xdr:colOff>
                    <xdr:row>92</xdr:row>
                    <xdr:rowOff>47625</xdr:rowOff>
                  </from>
                  <to>
                    <xdr:col>16</xdr:col>
                    <xdr:colOff>161925</xdr:colOff>
                    <xdr:row>92</xdr:row>
                    <xdr:rowOff>190500</xdr:rowOff>
                  </to>
                </anchor>
              </controlPr>
            </control>
          </mc:Choice>
        </mc:AlternateContent>
        <mc:AlternateContent xmlns:mc="http://schemas.openxmlformats.org/markup-compatibility/2006">
          <mc:Choice Requires="x14">
            <control shapeId="4206" r:id="rId102" name="Check Box 110">
              <controlPr defaultSize="0" autoFill="0" autoLine="0" autoPict="0">
                <anchor moveWithCells="1">
                  <from>
                    <xdr:col>15</xdr:col>
                    <xdr:colOff>190500</xdr:colOff>
                    <xdr:row>93</xdr:row>
                    <xdr:rowOff>47625</xdr:rowOff>
                  </from>
                  <to>
                    <xdr:col>16</xdr:col>
                    <xdr:colOff>161925</xdr:colOff>
                    <xdr:row>93</xdr:row>
                    <xdr:rowOff>190500</xdr:rowOff>
                  </to>
                </anchor>
              </controlPr>
            </control>
          </mc:Choice>
        </mc:AlternateContent>
        <mc:AlternateContent xmlns:mc="http://schemas.openxmlformats.org/markup-compatibility/2006">
          <mc:Choice Requires="x14">
            <control shapeId="4207" r:id="rId103" name="Check Box 111">
              <controlPr defaultSize="0" autoFill="0" autoLine="0" autoPict="0">
                <anchor moveWithCells="1">
                  <from>
                    <xdr:col>15</xdr:col>
                    <xdr:colOff>190500</xdr:colOff>
                    <xdr:row>94</xdr:row>
                    <xdr:rowOff>171450</xdr:rowOff>
                  </from>
                  <to>
                    <xdr:col>16</xdr:col>
                    <xdr:colOff>161925</xdr:colOff>
                    <xdr:row>94</xdr:row>
                    <xdr:rowOff>314325</xdr:rowOff>
                  </to>
                </anchor>
              </controlPr>
            </control>
          </mc:Choice>
        </mc:AlternateContent>
        <mc:AlternateContent xmlns:mc="http://schemas.openxmlformats.org/markup-compatibility/2006">
          <mc:Choice Requires="x14">
            <control shapeId="4208" r:id="rId104" name="Check Box 112">
              <controlPr defaultSize="0" autoFill="0" autoLine="0" autoPict="0">
                <anchor moveWithCells="1">
                  <from>
                    <xdr:col>15</xdr:col>
                    <xdr:colOff>190500</xdr:colOff>
                    <xdr:row>95</xdr:row>
                    <xdr:rowOff>171450</xdr:rowOff>
                  </from>
                  <to>
                    <xdr:col>16</xdr:col>
                    <xdr:colOff>161925</xdr:colOff>
                    <xdr:row>95</xdr:row>
                    <xdr:rowOff>314325</xdr:rowOff>
                  </to>
                </anchor>
              </controlPr>
            </control>
          </mc:Choice>
        </mc:AlternateContent>
        <mc:AlternateContent xmlns:mc="http://schemas.openxmlformats.org/markup-compatibility/2006">
          <mc:Choice Requires="x14">
            <control shapeId="4209" r:id="rId105" name="Check Box 113">
              <controlPr defaultSize="0" autoFill="0" autoLine="0" autoPict="0">
                <anchor moveWithCells="1">
                  <from>
                    <xdr:col>15</xdr:col>
                    <xdr:colOff>190500</xdr:colOff>
                    <xdr:row>96</xdr:row>
                    <xdr:rowOff>47625</xdr:rowOff>
                  </from>
                  <to>
                    <xdr:col>16</xdr:col>
                    <xdr:colOff>161925</xdr:colOff>
                    <xdr:row>96</xdr:row>
                    <xdr:rowOff>190500</xdr:rowOff>
                  </to>
                </anchor>
              </controlPr>
            </control>
          </mc:Choice>
        </mc:AlternateContent>
        <mc:AlternateContent xmlns:mc="http://schemas.openxmlformats.org/markup-compatibility/2006">
          <mc:Choice Requires="x14">
            <control shapeId="4210" r:id="rId106" name="Check Box 114">
              <controlPr defaultSize="0" autoFill="0" autoLine="0" autoPict="0">
                <anchor moveWithCells="1">
                  <from>
                    <xdr:col>15</xdr:col>
                    <xdr:colOff>190500</xdr:colOff>
                    <xdr:row>97</xdr:row>
                    <xdr:rowOff>276225</xdr:rowOff>
                  </from>
                  <to>
                    <xdr:col>16</xdr:col>
                    <xdr:colOff>161925</xdr:colOff>
                    <xdr:row>97</xdr:row>
                    <xdr:rowOff>419100</xdr:rowOff>
                  </to>
                </anchor>
              </controlPr>
            </control>
          </mc:Choice>
        </mc:AlternateContent>
        <mc:AlternateContent xmlns:mc="http://schemas.openxmlformats.org/markup-compatibility/2006">
          <mc:Choice Requires="x14">
            <control shapeId="4211" r:id="rId107" name="Check Box 115">
              <controlPr defaultSize="0" autoFill="0" autoLine="0" autoPict="0">
                <anchor moveWithCells="1">
                  <from>
                    <xdr:col>15</xdr:col>
                    <xdr:colOff>190500</xdr:colOff>
                    <xdr:row>98</xdr:row>
                    <xdr:rowOff>171450</xdr:rowOff>
                  </from>
                  <to>
                    <xdr:col>16</xdr:col>
                    <xdr:colOff>161925</xdr:colOff>
                    <xdr:row>98</xdr:row>
                    <xdr:rowOff>314325</xdr:rowOff>
                  </to>
                </anchor>
              </controlPr>
            </control>
          </mc:Choice>
        </mc:AlternateContent>
        <mc:AlternateContent xmlns:mc="http://schemas.openxmlformats.org/markup-compatibility/2006">
          <mc:Choice Requires="x14">
            <control shapeId="4212" r:id="rId108" name="Check Box 116">
              <controlPr defaultSize="0" autoFill="0" autoLine="0" autoPict="0">
                <anchor moveWithCells="1">
                  <from>
                    <xdr:col>15</xdr:col>
                    <xdr:colOff>190500</xdr:colOff>
                    <xdr:row>99</xdr:row>
                    <xdr:rowOff>171450</xdr:rowOff>
                  </from>
                  <to>
                    <xdr:col>16</xdr:col>
                    <xdr:colOff>161925</xdr:colOff>
                    <xdr:row>99</xdr:row>
                    <xdr:rowOff>314325</xdr:rowOff>
                  </to>
                </anchor>
              </controlPr>
            </control>
          </mc:Choice>
        </mc:AlternateContent>
        <mc:AlternateContent xmlns:mc="http://schemas.openxmlformats.org/markup-compatibility/2006">
          <mc:Choice Requires="x14">
            <control shapeId="4213" r:id="rId109" name="Check Box 117">
              <controlPr defaultSize="0" autoFill="0" autoLine="0" autoPict="0">
                <anchor moveWithCells="1">
                  <from>
                    <xdr:col>15</xdr:col>
                    <xdr:colOff>190500</xdr:colOff>
                    <xdr:row>100</xdr:row>
                    <xdr:rowOff>47625</xdr:rowOff>
                  </from>
                  <to>
                    <xdr:col>16</xdr:col>
                    <xdr:colOff>161925</xdr:colOff>
                    <xdr:row>100</xdr:row>
                    <xdr:rowOff>190500</xdr:rowOff>
                  </to>
                </anchor>
              </controlPr>
            </control>
          </mc:Choice>
        </mc:AlternateContent>
        <mc:AlternateContent xmlns:mc="http://schemas.openxmlformats.org/markup-compatibility/2006">
          <mc:Choice Requires="x14">
            <control shapeId="4214" r:id="rId110" name="Check Box 118">
              <controlPr defaultSize="0" autoFill="0" autoLine="0" autoPict="0">
                <anchor moveWithCells="1">
                  <from>
                    <xdr:col>15</xdr:col>
                    <xdr:colOff>190500</xdr:colOff>
                    <xdr:row>101</xdr:row>
                    <xdr:rowOff>171450</xdr:rowOff>
                  </from>
                  <to>
                    <xdr:col>16</xdr:col>
                    <xdr:colOff>161925</xdr:colOff>
                    <xdr:row>101</xdr:row>
                    <xdr:rowOff>314325</xdr:rowOff>
                  </to>
                </anchor>
              </controlPr>
            </control>
          </mc:Choice>
        </mc:AlternateContent>
        <mc:AlternateContent xmlns:mc="http://schemas.openxmlformats.org/markup-compatibility/2006">
          <mc:Choice Requires="x14">
            <control shapeId="4215" r:id="rId111" name="Check Box 119">
              <controlPr defaultSize="0" autoFill="0" autoLine="0" autoPict="0">
                <anchor moveWithCells="1">
                  <from>
                    <xdr:col>15</xdr:col>
                    <xdr:colOff>190500</xdr:colOff>
                    <xdr:row>103</xdr:row>
                    <xdr:rowOff>28575</xdr:rowOff>
                  </from>
                  <to>
                    <xdr:col>16</xdr:col>
                    <xdr:colOff>161925</xdr:colOff>
                    <xdr:row>103</xdr:row>
                    <xdr:rowOff>171450</xdr:rowOff>
                  </to>
                </anchor>
              </controlPr>
            </control>
          </mc:Choice>
        </mc:AlternateContent>
        <mc:AlternateContent xmlns:mc="http://schemas.openxmlformats.org/markup-compatibility/2006">
          <mc:Choice Requires="x14">
            <control shapeId="4270" r:id="rId112" name="Check Box 174">
              <controlPr defaultSize="0" autoFill="0" autoLine="0" autoPict="0">
                <anchor moveWithCells="1">
                  <from>
                    <xdr:col>17</xdr:col>
                    <xdr:colOff>190500</xdr:colOff>
                    <xdr:row>85</xdr:row>
                    <xdr:rowOff>47625</xdr:rowOff>
                  </from>
                  <to>
                    <xdr:col>18</xdr:col>
                    <xdr:colOff>161925</xdr:colOff>
                    <xdr:row>85</xdr:row>
                    <xdr:rowOff>190500</xdr:rowOff>
                  </to>
                </anchor>
              </controlPr>
            </control>
          </mc:Choice>
        </mc:AlternateContent>
        <mc:AlternateContent xmlns:mc="http://schemas.openxmlformats.org/markup-compatibility/2006">
          <mc:Choice Requires="x14">
            <control shapeId="4271" r:id="rId113" name="Check Box 175">
              <controlPr defaultSize="0" autoFill="0" autoLine="0" autoPict="0">
                <anchor moveWithCells="1">
                  <from>
                    <xdr:col>17</xdr:col>
                    <xdr:colOff>190500</xdr:colOff>
                    <xdr:row>86</xdr:row>
                    <xdr:rowOff>47625</xdr:rowOff>
                  </from>
                  <to>
                    <xdr:col>18</xdr:col>
                    <xdr:colOff>161925</xdr:colOff>
                    <xdr:row>86</xdr:row>
                    <xdr:rowOff>190500</xdr:rowOff>
                  </to>
                </anchor>
              </controlPr>
            </control>
          </mc:Choice>
        </mc:AlternateContent>
        <mc:AlternateContent xmlns:mc="http://schemas.openxmlformats.org/markup-compatibility/2006">
          <mc:Choice Requires="x14">
            <control shapeId="4272" r:id="rId114" name="Check Box 176">
              <controlPr defaultSize="0" autoFill="0" autoLine="0" autoPict="0">
                <anchor moveWithCells="1">
                  <from>
                    <xdr:col>17</xdr:col>
                    <xdr:colOff>190500</xdr:colOff>
                    <xdr:row>87</xdr:row>
                    <xdr:rowOff>47625</xdr:rowOff>
                  </from>
                  <to>
                    <xdr:col>18</xdr:col>
                    <xdr:colOff>161925</xdr:colOff>
                    <xdr:row>87</xdr:row>
                    <xdr:rowOff>190500</xdr:rowOff>
                  </to>
                </anchor>
              </controlPr>
            </control>
          </mc:Choice>
        </mc:AlternateContent>
        <mc:AlternateContent xmlns:mc="http://schemas.openxmlformats.org/markup-compatibility/2006">
          <mc:Choice Requires="x14">
            <control shapeId="4273" r:id="rId115" name="Check Box 177">
              <controlPr defaultSize="0" autoFill="0" autoLine="0" autoPict="0">
                <anchor moveWithCells="1">
                  <from>
                    <xdr:col>17</xdr:col>
                    <xdr:colOff>190500</xdr:colOff>
                    <xdr:row>88</xdr:row>
                    <xdr:rowOff>47625</xdr:rowOff>
                  </from>
                  <to>
                    <xdr:col>18</xdr:col>
                    <xdr:colOff>161925</xdr:colOff>
                    <xdr:row>88</xdr:row>
                    <xdr:rowOff>190500</xdr:rowOff>
                  </to>
                </anchor>
              </controlPr>
            </control>
          </mc:Choice>
        </mc:AlternateContent>
        <mc:AlternateContent xmlns:mc="http://schemas.openxmlformats.org/markup-compatibility/2006">
          <mc:Choice Requires="x14">
            <control shapeId="4274" r:id="rId116" name="Check Box 178">
              <controlPr defaultSize="0" autoFill="0" autoLine="0" autoPict="0">
                <anchor moveWithCells="1">
                  <from>
                    <xdr:col>17</xdr:col>
                    <xdr:colOff>190500</xdr:colOff>
                    <xdr:row>89</xdr:row>
                    <xdr:rowOff>47625</xdr:rowOff>
                  </from>
                  <to>
                    <xdr:col>18</xdr:col>
                    <xdr:colOff>161925</xdr:colOff>
                    <xdr:row>89</xdr:row>
                    <xdr:rowOff>190500</xdr:rowOff>
                  </to>
                </anchor>
              </controlPr>
            </control>
          </mc:Choice>
        </mc:AlternateContent>
        <mc:AlternateContent xmlns:mc="http://schemas.openxmlformats.org/markup-compatibility/2006">
          <mc:Choice Requires="x14">
            <control shapeId="4275" r:id="rId117" name="Check Box 179">
              <controlPr defaultSize="0" autoFill="0" autoLine="0" autoPict="0">
                <anchor moveWithCells="1">
                  <from>
                    <xdr:col>17</xdr:col>
                    <xdr:colOff>190500</xdr:colOff>
                    <xdr:row>90</xdr:row>
                    <xdr:rowOff>171450</xdr:rowOff>
                  </from>
                  <to>
                    <xdr:col>18</xdr:col>
                    <xdr:colOff>161925</xdr:colOff>
                    <xdr:row>90</xdr:row>
                    <xdr:rowOff>314325</xdr:rowOff>
                  </to>
                </anchor>
              </controlPr>
            </control>
          </mc:Choice>
        </mc:AlternateContent>
        <mc:AlternateContent xmlns:mc="http://schemas.openxmlformats.org/markup-compatibility/2006">
          <mc:Choice Requires="x14">
            <control shapeId="4276" r:id="rId118" name="Check Box 180">
              <controlPr defaultSize="0" autoFill="0" autoLine="0" autoPict="0">
                <anchor moveWithCells="1">
                  <from>
                    <xdr:col>17</xdr:col>
                    <xdr:colOff>190500</xdr:colOff>
                    <xdr:row>91</xdr:row>
                    <xdr:rowOff>47625</xdr:rowOff>
                  </from>
                  <to>
                    <xdr:col>18</xdr:col>
                    <xdr:colOff>161925</xdr:colOff>
                    <xdr:row>91</xdr:row>
                    <xdr:rowOff>190500</xdr:rowOff>
                  </to>
                </anchor>
              </controlPr>
            </control>
          </mc:Choice>
        </mc:AlternateContent>
        <mc:AlternateContent xmlns:mc="http://schemas.openxmlformats.org/markup-compatibility/2006">
          <mc:Choice Requires="x14">
            <control shapeId="4277" r:id="rId119" name="Check Box 181">
              <controlPr defaultSize="0" autoFill="0" autoLine="0" autoPict="0">
                <anchor moveWithCells="1">
                  <from>
                    <xdr:col>17</xdr:col>
                    <xdr:colOff>190500</xdr:colOff>
                    <xdr:row>92</xdr:row>
                    <xdr:rowOff>47625</xdr:rowOff>
                  </from>
                  <to>
                    <xdr:col>18</xdr:col>
                    <xdr:colOff>161925</xdr:colOff>
                    <xdr:row>92</xdr:row>
                    <xdr:rowOff>190500</xdr:rowOff>
                  </to>
                </anchor>
              </controlPr>
            </control>
          </mc:Choice>
        </mc:AlternateContent>
        <mc:AlternateContent xmlns:mc="http://schemas.openxmlformats.org/markup-compatibility/2006">
          <mc:Choice Requires="x14">
            <control shapeId="4278" r:id="rId120" name="Check Box 182">
              <controlPr defaultSize="0" autoFill="0" autoLine="0" autoPict="0">
                <anchor moveWithCells="1">
                  <from>
                    <xdr:col>17</xdr:col>
                    <xdr:colOff>190500</xdr:colOff>
                    <xdr:row>93</xdr:row>
                    <xdr:rowOff>47625</xdr:rowOff>
                  </from>
                  <to>
                    <xdr:col>18</xdr:col>
                    <xdr:colOff>161925</xdr:colOff>
                    <xdr:row>93</xdr:row>
                    <xdr:rowOff>190500</xdr:rowOff>
                  </to>
                </anchor>
              </controlPr>
            </control>
          </mc:Choice>
        </mc:AlternateContent>
        <mc:AlternateContent xmlns:mc="http://schemas.openxmlformats.org/markup-compatibility/2006">
          <mc:Choice Requires="x14">
            <control shapeId="4279" r:id="rId121" name="Check Box 183">
              <controlPr defaultSize="0" autoFill="0" autoLine="0" autoPict="0">
                <anchor moveWithCells="1">
                  <from>
                    <xdr:col>17</xdr:col>
                    <xdr:colOff>190500</xdr:colOff>
                    <xdr:row>94</xdr:row>
                    <xdr:rowOff>171450</xdr:rowOff>
                  </from>
                  <to>
                    <xdr:col>18</xdr:col>
                    <xdr:colOff>161925</xdr:colOff>
                    <xdr:row>94</xdr:row>
                    <xdr:rowOff>314325</xdr:rowOff>
                  </to>
                </anchor>
              </controlPr>
            </control>
          </mc:Choice>
        </mc:AlternateContent>
        <mc:AlternateContent xmlns:mc="http://schemas.openxmlformats.org/markup-compatibility/2006">
          <mc:Choice Requires="x14">
            <control shapeId="4280" r:id="rId122" name="Check Box 184">
              <controlPr defaultSize="0" autoFill="0" autoLine="0" autoPict="0">
                <anchor moveWithCells="1">
                  <from>
                    <xdr:col>17</xdr:col>
                    <xdr:colOff>190500</xdr:colOff>
                    <xdr:row>95</xdr:row>
                    <xdr:rowOff>171450</xdr:rowOff>
                  </from>
                  <to>
                    <xdr:col>18</xdr:col>
                    <xdr:colOff>161925</xdr:colOff>
                    <xdr:row>95</xdr:row>
                    <xdr:rowOff>314325</xdr:rowOff>
                  </to>
                </anchor>
              </controlPr>
            </control>
          </mc:Choice>
        </mc:AlternateContent>
        <mc:AlternateContent xmlns:mc="http://schemas.openxmlformats.org/markup-compatibility/2006">
          <mc:Choice Requires="x14">
            <control shapeId="4281" r:id="rId123" name="Check Box 185">
              <controlPr defaultSize="0" autoFill="0" autoLine="0" autoPict="0">
                <anchor moveWithCells="1">
                  <from>
                    <xdr:col>17</xdr:col>
                    <xdr:colOff>190500</xdr:colOff>
                    <xdr:row>96</xdr:row>
                    <xdr:rowOff>47625</xdr:rowOff>
                  </from>
                  <to>
                    <xdr:col>18</xdr:col>
                    <xdr:colOff>161925</xdr:colOff>
                    <xdr:row>96</xdr:row>
                    <xdr:rowOff>190500</xdr:rowOff>
                  </to>
                </anchor>
              </controlPr>
            </control>
          </mc:Choice>
        </mc:AlternateContent>
        <mc:AlternateContent xmlns:mc="http://schemas.openxmlformats.org/markup-compatibility/2006">
          <mc:Choice Requires="x14">
            <control shapeId="4282" r:id="rId124" name="Check Box 186">
              <controlPr defaultSize="0" autoFill="0" autoLine="0" autoPict="0">
                <anchor moveWithCells="1">
                  <from>
                    <xdr:col>17</xdr:col>
                    <xdr:colOff>190500</xdr:colOff>
                    <xdr:row>97</xdr:row>
                    <xdr:rowOff>276225</xdr:rowOff>
                  </from>
                  <to>
                    <xdr:col>18</xdr:col>
                    <xdr:colOff>161925</xdr:colOff>
                    <xdr:row>97</xdr:row>
                    <xdr:rowOff>419100</xdr:rowOff>
                  </to>
                </anchor>
              </controlPr>
            </control>
          </mc:Choice>
        </mc:AlternateContent>
        <mc:AlternateContent xmlns:mc="http://schemas.openxmlformats.org/markup-compatibility/2006">
          <mc:Choice Requires="x14">
            <control shapeId="4283" r:id="rId125" name="Check Box 187">
              <controlPr defaultSize="0" autoFill="0" autoLine="0" autoPict="0">
                <anchor moveWithCells="1">
                  <from>
                    <xdr:col>17</xdr:col>
                    <xdr:colOff>190500</xdr:colOff>
                    <xdr:row>98</xdr:row>
                    <xdr:rowOff>171450</xdr:rowOff>
                  </from>
                  <to>
                    <xdr:col>18</xdr:col>
                    <xdr:colOff>161925</xdr:colOff>
                    <xdr:row>98</xdr:row>
                    <xdr:rowOff>314325</xdr:rowOff>
                  </to>
                </anchor>
              </controlPr>
            </control>
          </mc:Choice>
        </mc:AlternateContent>
        <mc:AlternateContent xmlns:mc="http://schemas.openxmlformats.org/markup-compatibility/2006">
          <mc:Choice Requires="x14">
            <control shapeId="4284" r:id="rId126" name="Check Box 188">
              <controlPr defaultSize="0" autoFill="0" autoLine="0" autoPict="0">
                <anchor moveWithCells="1">
                  <from>
                    <xdr:col>17</xdr:col>
                    <xdr:colOff>190500</xdr:colOff>
                    <xdr:row>99</xdr:row>
                    <xdr:rowOff>171450</xdr:rowOff>
                  </from>
                  <to>
                    <xdr:col>18</xdr:col>
                    <xdr:colOff>161925</xdr:colOff>
                    <xdr:row>99</xdr:row>
                    <xdr:rowOff>314325</xdr:rowOff>
                  </to>
                </anchor>
              </controlPr>
            </control>
          </mc:Choice>
        </mc:AlternateContent>
        <mc:AlternateContent xmlns:mc="http://schemas.openxmlformats.org/markup-compatibility/2006">
          <mc:Choice Requires="x14">
            <control shapeId="4285" r:id="rId127" name="Check Box 189">
              <controlPr defaultSize="0" autoFill="0" autoLine="0" autoPict="0">
                <anchor moveWithCells="1">
                  <from>
                    <xdr:col>17</xdr:col>
                    <xdr:colOff>190500</xdr:colOff>
                    <xdr:row>100</xdr:row>
                    <xdr:rowOff>47625</xdr:rowOff>
                  </from>
                  <to>
                    <xdr:col>18</xdr:col>
                    <xdr:colOff>161925</xdr:colOff>
                    <xdr:row>100</xdr:row>
                    <xdr:rowOff>190500</xdr:rowOff>
                  </to>
                </anchor>
              </controlPr>
            </control>
          </mc:Choice>
        </mc:AlternateContent>
        <mc:AlternateContent xmlns:mc="http://schemas.openxmlformats.org/markup-compatibility/2006">
          <mc:Choice Requires="x14">
            <control shapeId="4286" r:id="rId128" name="Check Box 190">
              <controlPr defaultSize="0" autoFill="0" autoLine="0" autoPict="0">
                <anchor moveWithCells="1">
                  <from>
                    <xdr:col>17</xdr:col>
                    <xdr:colOff>190500</xdr:colOff>
                    <xdr:row>101</xdr:row>
                    <xdr:rowOff>171450</xdr:rowOff>
                  </from>
                  <to>
                    <xdr:col>18</xdr:col>
                    <xdr:colOff>161925</xdr:colOff>
                    <xdr:row>101</xdr:row>
                    <xdr:rowOff>314325</xdr:rowOff>
                  </to>
                </anchor>
              </controlPr>
            </control>
          </mc:Choice>
        </mc:AlternateContent>
        <mc:AlternateContent xmlns:mc="http://schemas.openxmlformats.org/markup-compatibility/2006">
          <mc:Choice Requires="x14">
            <control shapeId="4287" r:id="rId129" name="Check Box 191">
              <controlPr defaultSize="0" autoFill="0" autoLine="0" autoPict="0">
                <anchor moveWithCells="1">
                  <from>
                    <xdr:col>17</xdr:col>
                    <xdr:colOff>190500</xdr:colOff>
                    <xdr:row>103</xdr:row>
                    <xdr:rowOff>28575</xdr:rowOff>
                  </from>
                  <to>
                    <xdr:col>18</xdr:col>
                    <xdr:colOff>161925</xdr:colOff>
                    <xdr:row>103</xdr:row>
                    <xdr:rowOff>171450</xdr:rowOff>
                  </to>
                </anchor>
              </controlPr>
            </control>
          </mc:Choice>
        </mc:AlternateContent>
        <mc:AlternateContent xmlns:mc="http://schemas.openxmlformats.org/markup-compatibility/2006">
          <mc:Choice Requires="x14">
            <control shapeId="4288" r:id="rId130" name="Check Box 192">
              <controlPr defaultSize="0" autoFill="0" autoLine="0" autoPict="0">
                <anchor moveWithCells="1">
                  <from>
                    <xdr:col>19</xdr:col>
                    <xdr:colOff>190500</xdr:colOff>
                    <xdr:row>85</xdr:row>
                    <xdr:rowOff>47625</xdr:rowOff>
                  </from>
                  <to>
                    <xdr:col>20</xdr:col>
                    <xdr:colOff>161925</xdr:colOff>
                    <xdr:row>85</xdr:row>
                    <xdr:rowOff>190500</xdr:rowOff>
                  </to>
                </anchor>
              </controlPr>
            </control>
          </mc:Choice>
        </mc:AlternateContent>
        <mc:AlternateContent xmlns:mc="http://schemas.openxmlformats.org/markup-compatibility/2006">
          <mc:Choice Requires="x14">
            <control shapeId="4289" r:id="rId131" name="Check Box 193">
              <controlPr defaultSize="0" autoFill="0" autoLine="0" autoPict="0">
                <anchor moveWithCells="1">
                  <from>
                    <xdr:col>19</xdr:col>
                    <xdr:colOff>190500</xdr:colOff>
                    <xdr:row>86</xdr:row>
                    <xdr:rowOff>47625</xdr:rowOff>
                  </from>
                  <to>
                    <xdr:col>20</xdr:col>
                    <xdr:colOff>161925</xdr:colOff>
                    <xdr:row>86</xdr:row>
                    <xdr:rowOff>190500</xdr:rowOff>
                  </to>
                </anchor>
              </controlPr>
            </control>
          </mc:Choice>
        </mc:AlternateContent>
        <mc:AlternateContent xmlns:mc="http://schemas.openxmlformats.org/markup-compatibility/2006">
          <mc:Choice Requires="x14">
            <control shapeId="4290" r:id="rId132" name="Check Box 194">
              <controlPr defaultSize="0" autoFill="0" autoLine="0" autoPict="0">
                <anchor moveWithCells="1">
                  <from>
                    <xdr:col>19</xdr:col>
                    <xdr:colOff>190500</xdr:colOff>
                    <xdr:row>87</xdr:row>
                    <xdr:rowOff>47625</xdr:rowOff>
                  </from>
                  <to>
                    <xdr:col>20</xdr:col>
                    <xdr:colOff>161925</xdr:colOff>
                    <xdr:row>87</xdr:row>
                    <xdr:rowOff>190500</xdr:rowOff>
                  </to>
                </anchor>
              </controlPr>
            </control>
          </mc:Choice>
        </mc:AlternateContent>
        <mc:AlternateContent xmlns:mc="http://schemas.openxmlformats.org/markup-compatibility/2006">
          <mc:Choice Requires="x14">
            <control shapeId="4291" r:id="rId133" name="Check Box 195">
              <controlPr defaultSize="0" autoFill="0" autoLine="0" autoPict="0">
                <anchor moveWithCells="1">
                  <from>
                    <xdr:col>19</xdr:col>
                    <xdr:colOff>190500</xdr:colOff>
                    <xdr:row>88</xdr:row>
                    <xdr:rowOff>47625</xdr:rowOff>
                  </from>
                  <to>
                    <xdr:col>20</xdr:col>
                    <xdr:colOff>161925</xdr:colOff>
                    <xdr:row>88</xdr:row>
                    <xdr:rowOff>190500</xdr:rowOff>
                  </to>
                </anchor>
              </controlPr>
            </control>
          </mc:Choice>
        </mc:AlternateContent>
        <mc:AlternateContent xmlns:mc="http://schemas.openxmlformats.org/markup-compatibility/2006">
          <mc:Choice Requires="x14">
            <control shapeId="4292" r:id="rId134" name="Check Box 196">
              <controlPr defaultSize="0" autoFill="0" autoLine="0" autoPict="0">
                <anchor moveWithCells="1">
                  <from>
                    <xdr:col>19</xdr:col>
                    <xdr:colOff>190500</xdr:colOff>
                    <xdr:row>89</xdr:row>
                    <xdr:rowOff>47625</xdr:rowOff>
                  </from>
                  <to>
                    <xdr:col>20</xdr:col>
                    <xdr:colOff>161925</xdr:colOff>
                    <xdr:row>89</xdr:row>
                    <xdr:rowOff>190500</xdr:rowOff>
                  </to>
                </anchor>
              </controlPr>
            </control>
          </mc:Choice>
        </mc:AlternateContent>
        <mc:AlternateContent xmlns:mc="http://schemas.openxmlformats.org/markup-compatibility/2006">
          <mc:Choice Requires="x14">
            <control shapeId="4293" r:id="rId135" name="Check Box 197">
              <controlPr defaultSize="0" autoFill="0" autoLine="0" autoPict="0">
                <anchor moveWithCells="1">
                  <from>
                    <xdr:col>19</xdr:col>
                    <xdr:colOff>190500</xdr:colOff>
                    <xdr:row>90</xdr:row>
                    <xdr:rowOff>171450</xdr:rowOff>
                  </from>
                  <to>
                    <xdr:col>20</xdr:col>
                    <xdr:colOff>161925</xdr:colOff>
                    <xdr:row>90</xdr:row>
                    <xdr:rowOff>314325</xdr:rowOff>
                  </to>
                </anchor>
              </controlPr>
            </control>
          </mc:Choice>
        </mc:AlternateContent>
        <mc:AlternateContent xmlns:mc="http://schemas.openxmlformats.org/markup-compatibility/2006">
          <mc:Choice Requires="x14">
            <control shapeId="4294" r:id="rId136" name="Check Box 198">
              <controlPr defaultSize="0" autoFill="0" autoLine="0" autoPict="0">
                <anchor moveWithCells="1">
                  <from>
                    <xdr:col>19</xdr:col>
                    <xdr:colOff>190500</xdr:colOff>
                    <xdr:row>91</xdr:row>
                    <xdr:rowOff>47625</xdr:rowOff>
                  </from>
                  <to>
                    <xdr:col>20</xdr:col>
                    <xdr:colOff>161925</xdr:colOff>
                    <xdr:row>91</xdr:row>
                    <xdr:rowOff>190500</xdr:rowOff>
                  </to>
                </anchor>
              </controlPr>
            </control>
          </mc:Choice>
        </mc:AlternateContent>
        <mc:AlternateContent xmlns:mc="http://schemas.openxmlformats.org/markup-compatibility/2006">
          <mc:Choice Requires="x14">
            <control shapeId="4295" r:id="rId137" name="Check Box 199">
              <controlPr defaultSize="0" autoFill="0" autoLine="0" autoPict="0">
                <anchor moveWithCells="1">
                  <from>
                    <xdr:col>19</xdr:col>
                    <xdr:colOff>190500</xdr:colOff>
                    <xdr:row>92</xdr:row>
                    <xdr:rowOff>47625</xdr:rowOff>
                  </from>
                  <to>
                    <xdr:col>20</xdr:col>
                    <xdr:colOff>161925</xdr:colOff>
                    <xdr:row>92</xdr:row>
                    <xdr:rowOff>190500</xdr:rowOff>
                  </to>
                </anchor>
              </controlPr>
            </control>
          </mc:Choice>
        </mc:AlternateContent>
        <mc:AlternateContent xmlns:mc="http://schemas.openxmlformats.org/markup-compatibility/2006">
          <mc:Choice Requires="x14">
            <control shapeId="4296" r:id="rId138" name="Check Box 200">
              <controlPr defaultSize="0" autoFill="0" autoLine="0" autoPict="0">
                <anchor moveWithCells="1">
                  <from>
                    <xdr:col>19</xdr:col>
                    <xdr:colOff>190500</xdr:colOff>
                    <xdr:row>93</xdr:row>
                    <xdr:rowOff>47625</xdr:rowOff>
                  </from>
                  <to>
                    <xdr:col>20</xdr:col>
                    <xdr:colOff>161925</xdr:colOff>
                    <xdr:row>93</xdr:row>
                    <xdr:rowOff>190500</xdr:rowOff>
                  </to>
                </anchor>
              </controlPr>
            </control>
          </mc:Choice>
        </mc:AlternateContent>
        <mc:AlternateContent xmlns:mc="http://schemas.openxmlformats.org/markup-compatibility/2006">
          <mc:Choice Requires="x14">
            <control shapeId="4297" r:id="rId139" name="Check Box 201">
              <controlPr defaultSize="0" autoFill="0" autoLine="0" autoPict="0">
                <anchor moveWithCells="1">
                  <from>
                    <xdr:col>19</xdr:col>
                    <xdr:colOff>190500</xdr:colOff>
                    <xdr:row>94</xdr:row>
                    <xdr:rowOff>171450</xdr:rowOff>
                  </from>
                  <to>
                    <xdr:col>20</xdr:col>
                    <xdr:colOff>161925</xdr:colOff>
                    <xdr:row>94</xdr:row>
                    <xdr:rowOff>314325</xdr:rowOff>
                  </to>
                </anchor>
              </controlPr>
            </control>
          </mc:Choice>
        </mc:AlternateContent>
        <mc:AlternateContent xmlns:mc="http://schemas.openxmlformats.org/markup-compatibility/2006">
          <mc:Choice Requires="x14">
            <control shapeId="4298" r:id="rId140" name="Check Box 202">
              <controlPr defaultSize="0" autoFill="0" autoLine="0" autoPict="0">
                <anchor moveWithCells="1">
                  <from>
                    <xdr:col>19</xdr:col>
                    <xdr:colOff>190500</xdr:colOff>
                    <xdr:row>95</xdr:row>
                    <xdr:rowOff>171450</xdr:rowOff>
                  </from>
                  <to>
                    <xdr:col>20</xdr:col>
                    <xdr:colOff>161925</xdr:colOff>
                    <xdr:row>95</xdr:row>
                    <xdr:rowOff>314325</xdr:rowOff>
                  </to>
                </anchor>
              </controlPr>
            </control>
          </mc:Choice>
        </mc:AlternateContent>
        <mc:AlternateContent xmlns:mc="http://schemas.openxmlformats.org/markup-compatibility/2006">
          <mc:Choice Requires="x14">
            <control shapeId="4299" r:id="rId141" name="Check Box 203">
              <controlPr defaultSize="0" autoFill="0" autoLine="0" autoPict="0">
                <anchor moveWithCells="1">
                  <from>
                    <xdr:col>19</xdr:col>
                    <xdr:colOff>190500</xdr:colOff>
                    <xdr:row>96</xdr:row>
                    <xdr:rowOff>47625</xdr:rowOff>
                  </from>
                  <to>
                    <xdr:col>20</xdr:col>
                    <xdr:colOff>161925</xdr:colOff>
                    <xdr:row>96</xdr:row>
                    <xdr:rowOff>190500</xdr:rowOff>
                  </to>
                </anchor>
              </controlPr>
            </control>
          </mc:Choice>
        </mc:AlternateContent>
        <mc:AlternateContent xmlns:mc="http://schemas.openxmlformats.org/markup-compatibility/2006">
          <mc:Choice Requires="x14">
            <control shapeId="4300" r:id="rId142" name="Check Box 204">
              <controlPr defaultSize="0" autoFill="0" autoLine="0" autoPict="0">
                <anchor moveWithCells="1">
                  <from>
                    <xdr:col>19</xdr:col>
                    <xdr:colOff>190500</xdr:colOff>
                    <xdr:row>97</xdr:row>
                    <xdr:rowOff>276225</xdr:rowOff>
                  </from>
                  <to>
                    <xdr:col>20</xdr:col>
                    <xdr:colOff>161925</xdr:colOff>
                    <xdr:row>97</xdr:row>
                    <xdr:rowOff>419100</xdr:rowOff>
                  </to>
                </anchor>
              </controlPr>
            </control>
          </mc:Choice>
        </mc:AlternateContent>
        <mc:AlternateContent xmlns:mc="http://schemas.openxmlformats.org/markup-compatibility/2006">
          <mc:Choice Requires="x14">
            <control shapeId="4301" r:id="rId143" name="Check Box 205">
              <controlPr defaultSize="0" autoFill="0" autoLine="0" autoPict="0">
                <anchor moveWithCells="1">
                  <from>
                    <xdr:col>19</xdr:col>
                    <xdr:colOff>190500</xdr:colOff>
                    <xdr:row>98</xdr:row>
                    <xdr:rowOff>171450</xdr:rowOff>
                  </from>
                  <to>
                    <xdr:col>20</xdr:col>
                    <xdr:colOff>161925</xdr:colOff>
                    <xdr:row>98</xdr:row>
                    <xdr:rowOff>314325</xdr:rowOff>
                  </to>
                </anchor>
              </controlPr>
            </control>
          </mc:Choice>
        </mc:AlternateContent>
        <mc:AlternateContent xmlns:mc="http://schemas.openxmlformats.org/markup-compatibility/2006">
          <mc:Choice Requires="x14">
            <control shapeId="4302" r:id="rId144" name="Check Box 206">
              <controlPr defaultSize="0" autoFill="0" autoLine="0" autoPict="0">
                <anchor moveWithCells="1">
                  <from>
                    <xdr:col>19</xdr:col>
                    <xdr:colOff>190500</xdr:colOff>
                    <xdr:row>99</xdr:row>
                    <xdr:rowOff>171450</xdr:rowOff>
                  </from>
                  <to>
                    <xdr:col>20</xdr:col>
                    <xdr:colOff>161925</xdr:colOff>
                    <xdr:row>99</xdr:row>
                    <xdr:rowOff>314325</xdr:rowOff>
                  </to>
                </anchor>
              </controlPr>
            </control>
          </mc:Choice>
        </mc:AlternateContent>
        <mc:AlternateContent xmlns:mc="http://schemas.openxmlformats.org/markup-compatibility/2006">
          <mc:Choice Requires="x14">
            <control shapeId="4303" r:id="rId145" name="Check Box 207">
              <controlPr defaultSize="0" autoFill="0" autoLine="0" autoPict="0">
                <anchor moveWithCells="1">
                  <from>
                    <xdr:col>19</xdr:col>
                    <xdr:colOff>190500</xdr:colOff>
                    <xdr:row>100</xdr:row>
                    <xdr:rowOff>47625</xdr:rowOff>
                  </from>
                  <to>
                    <xdr:col>20</xdr:col>
                    <xdr:colOff>161925</xdr:colOff>
                    <xdr:row>100</xdr:row>
                    <xdr:rowOff>190500</xdr:rowOff>
                  </to>
                </anchor>
              </controlPr>
            </control>
          </mc:Choice>
        </mc:AlternateContent>
        <mc:AlternateContent xmlns:mc="http://schemas.openxmlformats.org/markup-compatibility/2006">
          <mc:Choice Requires="x14">
            <control shapeId="4304" r:id="rId146" name="Check Box 208">
              <controlPr defaultSize="0" autoFill="0" autoLine="0" autoPict="0">
                <anchor moveWithCells="1">
                  <from>
                    <xdr:col>19</xdr:col>
                    <xdr:colOff>190500</xdr:colOff>
                    <xdr:row>101</xdr:row>
                    <xdr:rowOff>171450</xdr:rowOff>
                  </from>
                  <to>
                    <xdr:col>20</xdr:col>
                    <xdr:colOff>161925</xdr:colOff>
                    <xdr:row>101</xdr:row>
                    <xdr:rowOff>314325</xdr:rowOff>
                  </to>
                </anchor>
              </controlPr>
            </control>
          </mc:Choice>
        </mc:AlternateContent>
        <mc:AlternateContent xmlns:mc="http://schemas.openxmlformats.org/markup-compatibility/2006">
          <mc:Choice Requires="x14">
            <control shapeId="4305" r:id="rId147" name="Check Box 209">
              <controlPr defaultSize="0" autoFill="0" autoLine="0" autoPict="0">
                <anchor moveWithCells="1">
                  <from>
                    <xdr:col>19</xdr:col>
                    <xdr:colOff>190500</xdr:colOff>
                    <xdr:row>103</xdr:row>
                    <xdr:rowOff>28575</xdr:rowOff>
                  </from>
                  <to>
                    <xdr:col>20</xdr:col>
                    <xdr:colOff>161925</xdr:colOff>
                    <xdr:row>103</xdr:row>
                    <xdr:rowOff>171450</xdr:rowOff>
                  </to>
                </anchor>
              </controlPr>
            </control>
          </mc:Choice>
        </mc:AlternateContent>
        <mc:AlternateContent xmlns:mc="http://schemas.openxmlformats.org/markup-compatibility/2006">
          <mc:Choice Requires="x14">
            <control shapeId="4306" r:id="rId148" name="Check Box 210">
              <controlPr defaultSize="0" autoFill="0" autoLine="0" autoPict="0">
                <anchor moveWithCells="1">
                  <from>
                    <xdr:col>21</xdr:col>
                    <xdr:colOff>190500</xdr:colOff>
                    <xdr:row>85</xdr:row>
                    <xdr:rowOff>47625</xdr:rowOff>
                  </from>
                  <to>
                    <xdr:col>22</xdr:col>
                    <xdr:colOff>161925</xdr:colOff>
                    <xdr:row>85</xdr:row>
                    <xdr:rowOff>190500</xdr:rowOff>
                  </to>
                </anchor>
              </controlPr>
            </control>
          </mc:Choice>
        </mc:AlternateContent>
        <mc:AlternateContent xmlns:mc="http://schemas.openxmlformats.org/markup-compatibility/2006">
          <mc:Choice Requires="x14">
            <control shapeId="4307" r:id="rId149" name="Check Box 211">
              <controlPr defaultSize="0" autoFill="0" autoLine="0" autoPict="0">
                <anchor moveWithCells="1">
                  <from>
                    <xdr:col>21</xdr:col>
                    <xdr:colOff>190500</xdr:colOff>
                    <xdr:row>86</xdr:row>
                    <xdr:rowOff>47625</xdr:rowOff>
                  </from>
                  <to>
                    <xdr:col>22</xdr:col>
                    <xdr:colOff>161925</xdr:colOff>
                    <xdr:row>86</xdr:row>
                    <xdr:rowOff>190500</xdr:rowOff>
                  </to>
                </anchor>
              </controlPr>
            </control>
          </mc:Choice>
        </mc:AlternateContent>
        <mc:AlternateContent xmlns:mc="http://schemas.openxmlformats.org/markup-compatibility/2006">
          <mc:Choice Requires="x14">
            <control shapeId="4308" r:id="rId150" name="Check Box 212">
              <controlPr defaultSize="0" autoFill="0" autoLine="0" autoPict="0">
                <anchor moveWithCells="1">
                  <from>
                    <xdr:col>21</xdr:col>
                    <xdr:colOff>190500</xdr:colOff>
                    <xdr:row>87</xdr:row>
                    <xdr:rowOff>47625</xdr:rowOff>
                  </from>
                  <to>
                    <xdr:col>22</xdr:col>
                    <xdr:colOff>161925</xdr:colOff>
                    <xdr:row>87</xdr:row>
                    <xdr:rowOff>190500</xdr:rowOff>
                  </to>
                </anchor>
              </controlPr>
            </control>
          </mc:Choice>
        </mc:AlternateContent>
        <mc:AlternateContent xmlns:mc="http://schemas.openxmlformats.org/markup-compatibility/2006">
          <mc:Choice Requires="x14">
            <control shapeId="4309" r:id="rId151" name="Check Box 213">
              <controlPr defaultSize="0" autoFill="0" autoLine="0" autoPict="0">
                <anchor moveWithCells="1">
                  <from>
                    <xdr:col>21</xdr:col>
                    <xdr:colOff>190500</xdr:colOff>
                    <xdr:row>88</xdr:row>
                    <xdr:rowOff>47625</xdr:rowOff>
                  </from>
                  <to>
                    <xdr:col>22</xdr:col>
                    <xdr:colOff>161925</xdr:colOff>
                    <xdr:row>88</xdr:row>
                    <xdr:rowOff>190500</xdr:rowOff>
                  </to>
                </anchor>
              </controlPr>
            </control>
          </mc:Choice>
        </mc:AlternateContent>
        <mc:AlternateContent xmlns:mc="http://schemas.openxmlformats.org/markup-compatibility/2006">
          <mc:Choice Requires="x14">
            <control shapeId="4310" r:id="rId152" name="Check Box 214">
              <controlPr defaultSize="0" autoFill="0" autoLine="0" autoPict="0">
                <anchor moveWithCells="1">
                  <from>
                    <xdr:col>21</xdr:col>
                    <xdr:colOff>190500</xdr:colOff>
                    <xdr:row>89</xdr:row>
                    <xdr:rowOff>47625</xdr:rowOff>
                  </from>
                  <to>
                    <xdr:col>22</xdr:col>
                    <xdr:colOff>161925</xdr:colOff>
                    <xdr:row>89</xdr:row>
                    <xdr:rowOff>190500</xdr:rowOff>
                  </to>
                </anchor>
              </controlPr>
            </control>
          </mc:Choice>
        </mc:AlternateContent>
        <mc:AlternateContent xmlns:mc="http://schemas.openxmlformats.org/markup-compatibility/2006">
          <mc:Choice Requires="x14">
            <control shapeId="4311" r:id="rId153" name="Check Box 215">
              <controlPr defaultSize="0" autoFill="0" autoLine="0" autoPict="0">
                <anchor moveWithCells="1">
                  <from>
                    <xdr:col>21</xdr:col>
                    <xdr:colOff>190500</xdr:colOff>
                    <xdr:row>90</xdr:row>
                    <xdr:rowOff>171450</xdr:rowOff>
                  </from>
                  <to>
                    <xdr:col>22</xdr:col>
                    <xdr:colOff>161925</xdr:colOff>
                    <xdr:row>90</xdr:row>
                    <xdr:rowOff>314325</xdr:rowOff>
                  </to>
                </anchor>
              </controlPr>
            </control>
          </mc:Choice>
        </mc:AlternateContent>
        <mc:AlternateContent xmlns:mc="http://schemas.openxmlformats.org/markup-compatibility/2006">
          <mc:Choice Requires="x14">
            <control shapeId="4312" r:id="rId154" name="Check Box 216">
              <controlPr defaultSize="0" autoFill="0" autoLine="0" autoPict="0">
                <anchor moveWithCells="1">
                  <from>
                    <xdr:col>21</xdr:col>
                    <xdr:colOff>190500</xdr:colOff>
                    <xdr:row>91</xdr:row>
                    <xdr:rowOff>47625</xdr:rowOff>
                  </from>
                  <to>
                    <xdr:col>22</xdr:col>
                    <xdr:colOff>161925</xdr:colOff>
                    <xdr:row>91</xdr:row>
                    <xdr:rowOff>190500</xdr:rowOff>
                  </to>
                </anchor>
              </controlPr>
            </control>
          </mc:Choice>
        </mc:AlternateContent>
        <mc:AlternateContent xmlns:mc="http://schemas.openxmlformats.org/markup-compatibility/2006">
          <mc:Choice Requires="x14">
            <control shapeId="4313" r:id="rId155" name="Check Box 217">
              <controlPr defaultSize="0" autoFill="0" autoLine="0" autoPict="0">
                <anchor moveWithCells="1">
                  <from>
                    <xdr:col>21</xdr:col>
                    <xdr:colOff>190500</xdr:colOff>
                    <xdr:row>92</xdr:row>
                    <xdr:rowOff>47625</xdr:rowOff>
                  </from>
                  <to>
                    <xdr:col>22</xdr:col>
                    <xdr:colOff>161925</xdr:colOff>
                    <xdr:row>92</xdr:row>
                    <xdr:rowOff>190500</xdr:rowOff>
                  </to>
                </anchor>
              </controlPr>
            </control>
          </mc:Choice>
        </mc:AlternateContent>
        <mc:AlternateContent xmlns:mc="http://schemas.openxmlformats.org/markup-compatibility/2006">
          <mc:Choice Requires="x14">
            <control shapeId="4314" r:id="rId156" name="Check Box 218">
              <controlPr defaultSize="0" autoFill="0" autoLine="0" autoPict="0">
                <anchor moveWithCells="1">
                  <from>
                    <xdr:col>21</xdr:col>
                    <xdr:colOff>190500</xdr:colOff>
                    <xdr:row>93</xdr:row>
                    <xdr:rowOff>47625</xdr:rowOff>
                  </from>
                  <to>
                    <xdr:col>22</xdr:col>
                    <xdr:colOff>161925</xdr:colOff>
                    <xdr:row>93</xdr:row>
                    <xdr:rowOff>190500</xdr:rowOff>
                  </to>
                </anchor>
              </controlPr>
            </control>
          </mc:Choice>
        </mc:AlternateContent>
        <mc:AlternateContent xmlns:mc="http://schemas.openxmlformats.org/markup-compatibility/2006">
          <mc:Choice Requires="x14">
            <control shapeId="4315" r:id="rId157" name="Check Box 219">
              <controlPr defaultSize="0" autoFill="0" autoLine="0" autoPict="0">
                <anchor moveWithCells="1">
                  <from>
                    <xdr:col>21</xdr:col>
                    <xdr:colOff>190500</xdr:colOff>
                    <xdr:row>94</xdr:row>
                    <xdr:rowOff>171450</xdr:rowOff>
                  </from>
                  <to>
                    <xdr:col>22</xdr:col>
                    <xdr:colOff>161925</xdr:colOff>
                    <xdr:row>94</xdr:row>
                    <xdr:rowOff>314325</xdr:rowOff>
                  </to>
                </anchor>
              </controlPr>
            </control>
          </mc:Choice>
        </mc:AlternateContent>
        <mc:AlternateContent xmlns:mc="http://schemas.openxmlformats.org/markup-compatibility/2006">
          <mc:Choice Requires="x14">
            <control shapeId="4316" r:id="rId158" name="Check Box 220">
              <controlPr defaultSize="0" autoFill="0" autoLine="0" autoPict="0">
                <anchor moveWithCells="1">
                  <from>
                    <xdr:col>21</xdr:col>
                    <xdr:colOff>190500</xdr:colOff>
                    <xdr:row>95</xdr:row>
                    <xdr:rowOff>171450</xdr:rowOff>
                  </from>
                  <to>
                    <xdr:col>22</xdr:col>
                    <xdr:colOff>161925</xdr:colOff>
                    <xdr:row>95</xdr:row>
                    <xdr:rowOff>314325</xdr:rowOff>
                  </to>
                </anchor>
              </controlPr>
            </control>
          </mc:Choice>
        </mc:AlternateContent>
        <mc:AlternateContent xmlns:mc="http://schemas.openxmlformats.org/markup-compatibility/2006">
          <mc:Choice Requires="x14">
            <control shapeId="4317" r:id="rId159" name="Check Box 221">
              <controlPr defaultSize="0" autoFill="0" autoLine="0" autoPict="0">
                <anchor moveWithCells="1">
                  <from>
                    <xdr:col>21</xdr:col>
                    <xdr:colOff>190500</xdr:colOff>
                    <xdr:row>96</xdr:row>
                    <xdr:rowOff>47625</xdr:rowOff>
                  </from>
                  <to>
                    <xdr:col>22</xdr:col>
                    <xdr:colOff>161925</xdr:colOff>
                    <xdr:row>96</xdr:row>
                    <xdr:rowOff>190500</xdr:rowOff>
                  </to>
                </anchor>
              </controlPr>
            </control>
          </mc:Choice>
        </mc:AlternateContent>
        <mc:AlternateContent xmlns:mc="http://schemas.openxmlformats.org/markup-compatibility/2006">
          <mc:Choice Requires="x14">
            <control shapeId="4318" r:id="rId160" name="Check Box 222">
              <controlPr defaultSize="0" autoFill="0" autoLine="0" autoPict="0">
                <anchor moveWithCells="1">
                  <from>
                    <xdr:col>21</xdr:col>
                    <xdr:colOff>190500</xdr:colOff>
                    <xdr:row>97</xdr:row>
                    <xdr:rowOff>276225</xdr:rowOff>
                  </from>
                  <to>
                    <xdr:col>22</xdr:col>
                    <xdr:colOff>161925</xdr:colOff>
                    <xdr:row>97</xdr:row>
                    <xdr:rowOff>419100</xdr:rowOff>
                  </to>
                </anchor>
              </controlPr>
            </control>
          </mc:Choice>
        </mc:AlternateContent>
        <mc:AlternateContent xmlns:mc="http://schemas.openxmlformats.org/markup-compatibility/2006">
          <mc:Choice Requires="x14">
            <control shapeId="4319" r:id="rId161" name="Check Box 223">
              <controlPr defaultSize="0" autoFill="0" autoLine="0" autoPict="0">
                <anchor moveWithCells="1">
                  <from>
                    <xdr:col>21</xdr:col>
                    <xdr:colOff>190500</xdr:colOff>
                    <xdr:row>98</xdr:row>
                    <xdr:rowOff>171450</xdr:rowOff>
                  </from>
                  <to>
                    <xdr:col>22</xdr:col>
                    <xdr:colOff>161925</xdr:colOff>
                    <xdr:row>98</xdr:row>
                    <xdr:rowOff>314325</xdr:rowOff>
                  </to>
                </anchor>
              </controlPr>
            </control>
          </mc:Choice>
        </mc:AlternateContent>
        <mc:AlternateContent xmlns:mc="http://schemas.openxmlformats.org/markup-compatibility/2006">
          <mc:Choice Requires="x14">
            <control shapeId="4320" r:id="rId162" name="Check Box 224">
              <controlPr defaultSize="0" autoFill="0" autoLine="0" autoPict="0">
                <anchor moveWithCells="1">
                  <from>
                    <xdr:col>21</xdr:col>
                    <xdr:colOff>190500</xdr:colOff>
                    <xdr:row>99</xdr:row>
                    <xdr:rowOff>171450</xdr:rowOff>
                  </from>
                  <to>
                    <xdr:col>22</xdr:col>
                    <xdr:colOff>161925</xdr:colOff>
                    <xdr:row>99</xdr:row>
                    <xdr:rowOff>314325</xdr:rowOff>
                  </to>
                </anchor>
              </controlPr>
            </control>
          </mc:Choice>
        </mc:AlternateContent>
        <mc:AlternateContent xmlns:mc="http://schemas.openxmlformats.org/markup-compatibility/2006">
          <mc:Choice Requires="x14">
            <control shapeId="4321" r:id="rId163" name="Check Box 225">
              <controlPr defaultSize="0" autoFill="0" autoLine="0" autoPict="0">
                <anchor moveWithCells="1">
                  <from>
                    <xdr:col>21</xdr:col>
                    <xdr:colOff>190500</xdr:colOff>
                    <xdr:row>100</xdr:row>
                    <xdr:rowOff>47625</xdr:rowOff>
                  </from>
                  <to>
                    <xdr:col>22</xdr:col>
                    <xdr:colOff>161925</xdr:colOff>
                    <xdr:row>100</xdr:row>
                    <xdr:rowOff>190500</xdr:rowOff>
                  </to>
                </anchor>
              </controlPr>
            </control>
          </mc:Choice>
        </mc:AlternateContent>
        <mc:AlternateContent xmlns:mc="http://schemas.openxmlformats.org/markup-compatibility/2006">
          <mc:Choice Requires="x14">
            <control shapeId="4322" r:id="rId164" name="Check Box 226">
              <controlPr defaultSize="0" autoFill="0" autoLine="0" autoPict="0">
                <anchor moveWithCells="1">
                  <from>
                    <xdr:col>21</xdr:col>
                    <xdr:colOff>190500</xdr:colOff>
                    <xdr:row>101</xdr:row>
                    <xdr:rowOff>171450</xdr:rowOff>
                  </from>
                  <to>
                    <xdr:col>22</xdr:col>
                    <xdr:colOff>161925</xdr:colOff>
                    <xdr:row>101</xdr:row>
                    <xdr:rowOff>314325</xdr:rowOff>
                  </to>
                </anchor>
              </controlPr>
            </control>
          </mc:Choice>
        </mc:AlternateContent>
        <mc:AlternateContent xmlns:mc="http://schemas.openxmlformats.org/markup-compatibility/2006">
          <mc:Choice Requires="x14">
            <control shapeId="4323" r:id="rId165" name="Check Box 227">
              <controlPr defaultSize="0" autoFill="0" autoLine="0" autoPict="0">
                <anchor moveWithCells="1">
                  <from>
                    <xdr:col>21</xdr:col>
                    <xdr:colOff>190500</xdr:colOff>
                    <xdr:row>103</xdr:row>
                    <xdr:rowOff>28575</xdr:rowOff>
                  </from>
                  <to>
                    <xdr:col>22</xdr:col>
                    <xdr:colOff>161925</xdr:colOff>
                    <xdr:row>103</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280"/>
  <sheetViews>
    <sheetView workbookViewId="0"/>
  </sheetViews>
  <sheetFormatPr defaultRowHeight="13.5"/>
  <sheetData>
    <row r="1" spans="1:1">
      <c r="A1" t="str">
        <f ca="1">REPLACE(LEFT(CELL("filename",$A$1),FIND("]",CELL("filename",$A$1))-1),1,FIND("[",CELL("filename",$A$1)),)</f>
        <v>tochi_chousa.xlsx</v>
      </c>
    </row>
    <row r="2" spans="1:1">
      <c r="A2" s="115" t="str">
        <f>IF(表紙・注意事項!L29="","",表紙・注意事項!L29)</f>
        <v/>
      </c>
    </row>
    <row r="3" spans="1:1">
      <c r="A3" s="115" t="str">
        <f>IF(表紙・注意事項!L30="","",表紙・注意事項!L30)</f>
        <v/>
      </c>
    </row>
    <row r="4" spans="1:1">
      <c r="A4" s="115" t="str">
        <f>IF(表紙・注意事項!L31="","",表紙・注意事項!L31)</f>
        <v/>
      </c>
    </row>
    <row r="5" spans="1:1">
      <c r="A5" s="115" t="str">
        <f>IF(表紙・注意事項!L34="","",表紙・注意事項!L34)</f>
        <v/>
      </c>
    </row>
    <row r="6" spans="1:1">
      <c r="A6" s="115" t="str">
        <f>IF(表紙・注意事項!L35="","",表紙・注意事項!L35)</f>
        <v/>
      </c>
    </row>
    <row r="7" spans="1:1">
      <c r="A7" s="115" t="str">
        <f>IF(表紙・注意事項!L36="","",表紙・注意事項!L36)</f>
        <v/>
      </c>
    </row>
    <row r="8" spans="1:1">
      <c r="A8" s="115" t="str">
        <f>IF(表紙・注意事項!L37="","",表紙・注意事項!L37)</f>
        <v/>
      </c>
    </row>
    <row r="9" spans="1:1">
      <c r="A9" s="115" t="str">
        <f>IF(表紙・注意事項!L40="","",表紙・注意事項!L40)</f>
        <v/>
      </c>
    </row>
    <row r="10" spans="1:1">
      <c r="A10" s="115" t="str">
        <f>IF(表紙・注意事項!L41="","",表紙・注意事項!L41)</f>
        <v/>
      </c>
    </row>
    <row r="11" spans="1:1">
      <c r="A11" s="115" t="str">
        <f>IF(表紙・注意事項!L42="","",表紙・注意事項!L42)</f>
        <v/>
      </c>
    </row>
    <row r="12" spans="1:1">
      <c r="A12" s="115" t="str">
        <f>IF(表紙・注意事項!L43="","",表紙・注意事項!L43)</f>
        <v/>
      </c>
    </row>
    <row r="13" spans="1:1">
      <c r="A13" s="115" t="str">
        <f>IF(表紙・注意事項!L46="","",表紙・注意事項!L46)</f>
        <v/>
      </c>
    </row>
    <row r="14" spans="1:1">
      <c r="A14" s="115" t="str">
        <f>IF(表紙・注意事項!L47="","",表紙・注意事項!L47)</f>
        <v/>
      </c>
    </row>
    <row r="15" spans="1:1">
      <c r="A15" s="115" t="str">
        <f>IF(表紙・注意事項!L48="","",表紙・注意事項!L48)</f>
        <v/>
      </c>
    </row>
    <row r="16" spans="1:1">
      <c r="A16" s="115" t="str">
        <f>IF(表紙・注意事項!L49="","",表紙・注意事項!L49)</f>
        <v/>
      </c>
    </row>
    <row r="17" spans="1:1">
      <c r="A17" s="115" t="str">
        <f>IF('Q1～Q12《総合的政策方針・土地利用行政全般》'!AC11="","",'Q1～Q12《総合的政策方針・土地利用行政全般》'!AC11)</f>
        <v/>
      </c>
    </row>
    <row r="18" spans="1:1">
      <c r="A18" s="115" t="str">
        <f>IF('Q1～Q12《総合的政策方針・土地利用行政全般》'!AC12="","",'Q1～Q12《総合的政策方針・土地利用行政全般》'!AC12)</f>
        <v/>
      </c>
    </row>
    <row r="19" spans="1:1">
      <c r="A19" s="115" t="str">
        <f>IF('Q1～Q12《総合的政策方針・土地利用行政全般》'!AC13="","",'Q1～Q12《総合的政策方針・土地利用行政全般》'!AC13)</f>
        <v/>
      </c>
    </row>
    <row r="20" spans="1:1">
      <c r="A20" s="115" t="str">
        <f>IF('Q1～Q12《総合的政策方針・土地利用行政全般》'!AC15="","",'Q1～Q12《総合的政策方針・土地利用行政全般》'!AC15)</f>
        <v/>
      </c>
    </row>
    <row r="21" spans="1:1">
      <c r="A21" s="115" t="str">
        <f>IF('Q1～Q12《総合的政策方針・土地利用行政全般》'!AC30="","",'Q1～Q12《総合的政策方針・土地利用行政全般》'!AC30)</f>
        <v/>
      </c>
    </row>
    <row r="22" spans="1:1">
      <c r="A22" s="115" t="str">
        <f>IF('Q1～Q12《総合的政策方針・土地利用行政全般》'!AC31="","",'Q1～Q12《総合的政策方針・土地利用行政全般》'!AC31)</f>
        <v/>
      </c>
    </row>
    <row r="23" spans="1:1">
      <c r="A23" s="115" t="str">
        <f>IF('Q1～Q12《総合的政策方針・土地利用行政全般》'!AC32="","",'Q1～Q12《総合的政策方針・土地利用行政全般》'!AC32)</f>
        <v/>
      </c>
    </row>
    <row r="24" spans="1:1">
      <c r="A24" s="115" t="str">
        <f>IF('Q1～Q12《総合的政策方針・土地利用行政全般》'!AC34="","",'Q1～Q12《総合的政策方針・土地利用行政全般》'!AC34)</f>
        <v/>
      </c>
    </row>
    <row r="25" spans="1:1">
      <c r="A25" s="115" t="str">
        <f>IF('Q1～Q12《総合的政策方針・土地利用行政全般》'!AC50="","",'Q1～Q12《総合的政策方針・土地利用行政全般》'!AC50)</f>
        <v/>
      </c>
    </row>
    <row r="26" spans="1:1">
      <c r="A26" s="115" t="str">
        <f>IF('Q1～Q12《総合的政策方針・土地利用行政全般》'!AC51="","",'Q1～Q12《総合的政策方針・土地利用行政全般》'!AC51)</f>
        <v/>
      </c>
    </row>
    <row r="27" spans="1:1">
      <c r="A27" s="115" t="str">
        <f>IF('Q1～Q12《総合的政策方針・土地利用行政全般》'!AC52="","",'Q1～Q12《総合的政策方針・土地利用行政全般》'!AC52)</f>
        <v/>
      </c>
    </row>
    <row r="28" spans="1:1">
      <c r="A28" s="115" t="str">
        <f>IF('Q1～Q12《総合的政策方針・土地利用行政全般》'!AC54="","",'Q1～Q12《総合的政策方針・土地利用行政全般》'!AC54)</f>
        <v/>
      </c>
    </row>
    <row r="29" spans="1:1">
      <c r="A29" s="115" t="str">
        <f>IF('Q1～Q12《総合的政策方針・土地利用行政全般》'!AC72="","",'Q1～Q12《総合的政策方針・土地利用行政全般》'!AC72)</f>
        <v/>
      </c>
    </row>
    <row r="30" spans="1:1">
      <c r="A30" s="115" t="str">
        <f>IF('Q1～Q12《総合的政策方針・土地利用行政全般》'!AC73="","",'Q1～Q12《総合的政策方針・土地利用行政全般》'!AC73)</f>
        <v/>
      </c>
    </row>
    <row r="31" spans="1:1">
      <c r="A31" s="115" t="str">
        <f>IF('Q1～Q12《総合的政策方針・土地利用行政全般》'!AC74="","",'Q1～Q12《総合的政策方針・土地利用行政全般》'!AC74)</f>
        <v/>
      </c>
    </row>
    <row r="32" spans="1:1">
      <c r="A32" s="115" t="str">
        <f>IF('Q1～Q12《総合的政策方針・土地利用行政全般》'!AC76="","",'Q1～Q12《総合的政策方針・土地利用行政全般》'!AC76)</f>
        <v/>
      </c>
    </row>
    <row r="33" spans="1:1">
      <c r="A33" s="115" t="str">
        <f>IF('Q1～Q12《総合的政策方針・土地利用行政全般》'!AH96="","",'Q1～Q12《総合的政策方針・土地利用行政全般》'!AH96)</f>
        <v/>
      </c>
    </row>
    <row r="34" spans="1:1">
      <c r="A34" s="115" t="str">
        <f>IF('Q1～Q12《総合的政策方針・土地利用行政全般》'!AH97="","",'Q1～Q12《総合的政策方針・土地利用行政全般》'!AH97)</f>
        <v/>
      </c>
    </row>
    <row r="35" spans="1:1">
      <c r="A35" s="115" t="str">
        <f>IF('Q1～Q12《総合的政策方針・土地利用行政全般》'!AH98="","",'Q1～Q12《総合的政策方針・土地利用行政全般》'!AH98)</f>
        <v/>
      </c>
    </row>
    <row r="36" spans="1:1">
      <c r="A36" s="115" t="str">
        <f>IF('Q1～Q12《総合的政策方針・土地利用行政全般》'!AH99="","",'Q1～Q12《総合的政策方針・土地利用行政全般》'!AH99)</f>
        <v/>
      </c>
    </row>
    <row r="37" spans="1:1">
      <c r="A37" s="115" t="str">
        <f>IF('Q1～Q12《総合的政策方針・土地利用行政全般》'!AH100="","",'Q1～Q12《総合的政策方針・土地利用行政全般》'!AH100)</f>
        <v/>
      </c>
    </row>
    <row r="38" spans="1:1">
      <c r="A38" s="115" t="str">
        <f>IF('Q1～Q12《総合的政策方針・土地利用行政全般》'!AH101="","",'Q1～Q12《総合的政策方針・土地利用行政全般》'!AH101)</f>
        <v/>
      </c>
    </row>
    <row r="39" spans="1:1">
      <c r="A39" s="115" t="str">
        <f>IF('Q1～Q12《総合的政策方針・土地利用行政全般》'!AH102="","",'Q1～Q12《総合的政策方針・土地利用行政全般》'!AH102)</f>
        <v/>
      </c>
    </row>
    <row r="40" spans="1:1">
      <c r="A40" s="115" t="str">
        <f>IF('Q1～Q12《総合的政策方針・土地利用行政全般》'!AJ109="","",'Q1～Q12《総合的政策方針・土地利用行政全般》'!AJ109)</f>
        <v/>
      </c>
    </row>
    <row r="41" spans="1:1">
      <c r="A41" s="115" t="str">
        <f>IF('Q1～Q12《総合的政策方針・土地利用行政全般》'!AR109="","",'Q1～Q12《総合的政策方針・土地利用行政全般》'!AR109)</f>
        <v/>
      </c>
    </row>
    <row r="42" spans="1:1">
      <c r="A42" s="115" t="str">
        <f>IF('Q1～Q12《総合的政策方針・土地利用行政全般》'!AJ110="","",'Q1～Q12《総合的政策方針・土地利用行政全般》'!AJ110)</f>
        <v/>
      </c>
    </row>
    <row r="43" spans="1:1">
      <c r="A43" s="115" t="str">
        <f>IF('Q1～Q12《総合的政策方針・土地利用行政全般》'!AR110="","",'Q1～Q12《総合的政策方針・土地利用行政全般》'!AR110)</f>
        <v/>
      </c>
    </row>
    <row r="44" spans="1:1">
      <c r="A44" s="115" t="str">
        <f>IF('Q1～Q12《総合的政策方針・土地利用行政全般》'!AJ111="","",'Q1～Q12《総合的政策方針・土地利用行政全般》'!AJ111)</f>
        <v/>
      </c>
    </row>
    <row r="45" spans="1:1">
      <c r="A45" s="115" t="str">
        <f>IF('Q1～Q12《総合的政策方針・土地利用行政全般》'!AR111="","",'Q1～Q12《総合的政策方針・土地利用行政全般》'!AR111)</f>
        <v/>
      </c>
    </row>
    <row r="46" spans="1:1">
      <c r="A46" s="115" t="str">
        <f>IF('Q1～Q12《総合的政策方針・土地利用行政全般》'!AH116="","",'Q1～Q12《総合的政策方針・土地利用行政全般》'!AH116)</f>
        <v/>
      </c>
    </row>
    <row r="47" spans="1:1">
      <c r="A47" s="115" t="str">
        <f>IF('Q1～Q12《総合的政策方針・土地利用行政全般》'!AH117="","",'Q1～Q12《総合的政策方針・土地利用行政全般》'!AH117)</f>
        <v/>
      </c>
    </row>
    <row r="48" spans="1:1">
      <c r="A48" s="115" t="str">
        <f>IF('Q1～Q12《総合的政策方針・土地利用行政全般》'!AH118="","",'Q1～Q12《総合的政策方針・土地利用行政全般》'!AH118)</f>
        <v/>
      </c>
    </row>
    <row r="49" spans="1:1">
      <c r="A49" s="115" t="str">
        <f>IF('Q1～Q12《総合的政策方針・土地利用行政全般》'!AH119="","",'Q1～Q12《総合的政策方針・土地利用行政全般》'!AH119)</f>
        <v/>
      </c>
    </row>
    <row r="50" spans="1:1">
      <c r="A50" s="115" t="str">
        <f>IF('Q1～Q12《総合的政策方針・土地利用行政全般》'!AH120="","",'Q1～Q12《総合的政策方針・土地利用行政全般》'!AH120)</f>
        <v/>
      </c>
    </row>
    <row r="51" spans="1:1">
      <c r="A51" s="115" t="str">
        <f>IF('Q1～Q12《総合的政策方針・土地利用行政全般》'!AH121="","",'Q1～Q12《総合的政策方針・土地利用行政全般》'!AH121)</f>
        <v/>
      </c>
    </row>
    <row r="52" spans="1:1">
      <c r="A52" s="115" t="str">
        <f>IF('Q1～Q12《総合的政策方針・土地利用行政全般》'!AL130="","",'Q1～Q12《総合的政策方針・土地利用行政全般》'!AL130)</f>
        <v/>
      </c>
    </row>
    <row r="53" spans="1:1">
      <c r="A53" s="115" t="str">
        <f>IF('Q1～Q12《総合的政策方針・土地利用行政全般》'!AL131="","",'Q1～Q12《総合的政策方針・土地利用行政全般》'!AL131)</f>
        <v/>
      </c>
    </row>
    <row r="54" spans="1:1">
      <c r="A54" s="115" t="str">
        <f>IF('Q1～Q12《総合的政策方針・土地利用行政全般》'!AL132="","",'Q1～Q12《総合的政策方針・土地利用行政全般》'!AL132)</f>
        <v/>
      </c>
    </row>
    <row r="55" spans="1:1">
      <c r="A55" s="115" t="str">
        <f>IF('Q1～Q12《総合的政策方針・土地利用行政全般》'!AL133="","",'Q1～Q12《総合的政策方針・土地利用行政全般》'!AL133)</f>
        <v/>
      </c>
    </row>
    <row r="56" spans="1:1">
      <c r="A56" s="115" t="str">
        <f>IF('Q1～Q12《総合的政策方針・土地利用行政全般》'!AL134="","",'Q1～Q12《総合的政策方針・土地利用行政全般》'!AL134)</f>
        <v/>
      </c>
    </row>
    <row r="57" spans="1:1">
      <c r="A57" s="115" t="str">
        <f>IF('Q1～Q12《総合的政策方針・土地利用行政全般》'!AL135="","",'Q1～Q12《総合的政策方針・土地利用行政全般》'!AL135)</f>
        <v/>
      </c>
    </row>
    <row r="58" spans="1:1">
      <c r="A58" s="115" t="str">
        <f>IF('Q1～Q12《総合的政策方針・土地利用行政全般》'!AL136="","",'Q1～Q12《総合的政策方針・土地利用行政全般》'!AL136)</f>
        <v/>
      </c>
    </row>
    <row r="59" spans="1:1">
      <c r="A59" s="115" t="str">
        <f>IF('Q1～Q12《総合的政策方針・土地利用行政全般》'!AC137="","",'Q1～Q12《総合的政策方針・土地利用行政全般》'!AC137)</f>
        <v/>
      </c>
    </row>
    <row r="60" spans="1:1">
      <c r="A60" s="115" t="str">
        <f>IF('Q1～Q12《総合的政策方針・土地利用行政全般》'!AC146="","",'Q1～Q12《総合的政策方針・土地利用行政全般》'!AC146)</f>
        <v/>
      </c>
    </row>
    <row r="61" spans="1:1">
      <c r="A61" s="115" t="str">
        <f>IF('Q1～Q12《総合的政策方針・土地利用行政全般》'!AC147="","",'Q1～Q12《総合的政策方針・土地利用行政全般》'!AC147)</f>
        <v/>
      </c>
    </row>
    <row r="62" spans="1:1">
      <c r="A62" s="115" t="str">
        <f>IF('Q1～Q12《総合的政策方針・土地利用行政全般》'!AC148="","",'Q1～Q12《総合的政策方針・土地利用行政全般》'!AC148)</f>
        <v/>
      </c>
    </row>
    <row r="63" spans="1:1">
      <c r="A63" s="115" t="str">
        <f>IF('Q1～Q12《総合的政策方針・土地利用行政全般》'!AC149="","",'Q1～Q12《総合的政策方針・土地利用行政全般》'!AC149)</f>
        <v/>
      </c>
    </row>
    <row r="64" spans="1:1">
      <c r="A64" s="115" t="str">
        <f>IF('Q1～Q12《総合的政策方針・土地利用行政全般》'!AC150="","",'Q1～Q12《総合的政策方針・土地利用行政全般》'!AC150)</f>
        <v/>
      </c>
    </row>
    <row r="65" spans="1:1">
      <c r="A65" s="115" t="str">
        <f>IF('Q1～Q12《総合的政策方針・土地利用行政全般》'!AC151="","",'Q1～Q12《総合的政策方針・土地利用行政全般》'!AC151)</f>
        <v/>
      </c>
    </row>
    <row r="66" spans="1:1">
      <c r="A66" s="115" t="str">
        <f>IF('Q1～Q12《総合的政策方針・土地利用行政全般》'!AC152="","",'Q1～Q12《総合的政策方針・土地利用行政全般》'!AC152)</f>
        <v/>
      </c>
    </row>
    <row r="67" spans="1:1">
      <c r="A67" s="115" t="str">
        <f>IF('Q1～Q12《総合的政策方針・土地利用行政全般》'!AC153="","",'Q1～Q12《総合的政策方針・土地利用行政全般》'!AC153)</f>
        <v/>
      </c>
    </row>
    <row r="68" spans="1:1">
      <c r="A68" s="115" t="str">
        <f>IF('Q1～Q12《総合的政策方針・土地利用行政全般》'!AC154="","",'Q1～Q12《総合的政策方針・土地利用行政全般》'!AC154)</f>
        <v/>
      </c>
    </row>
    <row r="69" spans="1:1">
      <c r="A69" s="115" t="str">
        <f>IF('Q1～Q12《総合的政策方針・土地利用行政全般》'!AC155="","",'Q1～Q12《総合的政策方針・土地利用行政全般》'!AC155)</f>
        <v/>
      </c>
    </row>
    <row r="70" spans="1:1">
      <c r="A70" s="115" t="str">
        <f>IF('Q1～Q12《総合的政策方針・土地利用行政全般》'!AC156="","",'Q1～Q12《総合的政策方針・土地利用行政全般》'!AC156)</f>
        <v/>
      </c>
    </row>
    <row r="71" spans="1:1">
      <c r="A71" s="115" t="str">
        <f>IF('Q1～Q12《総合的政策方針・土地利用行政全般》'!AC157="","",'Q1～Q12《総合的政策方針・土地利用行政全般》'!AC157)</f>
        <v/>
      </c>
    </row>
    <row r="72" spans="1:1">
      <c r="A72" s="115" t="str">
        <f>IF('Q1～Q12《総合的政策方針・土地利用行政全般》'!AC158="","",'Q1～Q12《総合的政策方針・土地利用行政全般》'!AC158)</f>
        <v/>
      </c>
    </row>
    <row r="73" spans="1:1">
      <c r="A73" s="115" t="str">
        <f>IF('Q1～Q12《総合的政策方針・土地利用行政全般》'!AC159="","",'Q1～Q12《総合的政策方針・土地利用行政全般》'!AC159)</f>
        <v/>
      </c>
    </row>
    <row r="74" spans="1:1">
      <c r="A74" s="115" t="str">
        <f>IF('Q1～Q12《総合的政策方針・土地利用行政全般》'!AC160="","",'Q1～Q12《総合的政策方針・土地利用行政全般》'!AC160)</f>
        <v/>
      </c>
    </row>
    <row r="75" spans="1:1">
      <c r="A75" s="115" t="str">
        <f>IF('Q1～Q12《総合的政策方針・土地利用行政全般》'!AL168="","",'Q1～Q12《総合的政策方針・土地利用行政全般》'!AL168)</f>
        <v/>
      </c>
    </row>
    <row r="76" spans="1:1">
      <c r="A76" s="115" t="str">
        <f>IF('Q1～Q12《総合的政策方針・土地利用行政全般》'!AL169="","",'Q1～Q12《総合的政策方針・土地利用行政全般》'!AL169)</f>
        <v/>
      </c>
    </row>
    <row r="77" spans="1:1">
      <c r="A77" s="115" t="str">
        <f>IF('Q1～Q12《総合的政策方針・土地利用行政全般》'!AL170="","",'Q1～Q12《総合的政策方針・土地利用行政全般》'!AL170)</f>
        <v/>
      </c>
    </row>
    <row r="78" spans="1:1">
      <c r="A78" s="115" t="str">
        <f>IF('Q1～Q12《総合的政策方針・土地利用行政全般》'!AL171="","",'Q1～Q12《総合的政策方針・土地利用行政全般》'!AL171)</f>
        <v/>
      </c>
    </row>
    <row r="79" spans="1:1">
      <c r="A79" s="115" t="str">
        <f>IF('Q1～Q12《総合的政策方針・土地利用行政全般》'!AL172="","",'Q1～Q12《総合的政策方針・土地利用行政全般》'!AL172)</f>
        <v/>
      </c>
    </row>
    <row r="80" spans="1:1">
      <c r="A80" s="115" t="str">
        <f>IF('Q1～Q12《総合的政策方針・土地利用行政全般》'!AL173="","",'Q1～Q12《総合的政策方針・土地利用行政全般》'!AL173)</f>
        <v/>
      </c>
    </row>
    <row r="81" spans="1:1">
      <c r="A81" s="115" t="str">
        <f>IF('Q1～Q12《総合的政策方針・土地利用行政全般》'!AL174="","",'Q1～Q12《総合的政策方針・土地利用行政全般》'!AL174)</f>
        <v/>
      </c>
    </row>
    <row r="82" spans="1:1">
      <c r="A82" s="115" t="str">
        <f>IF('Q1～Q12《総合的政策方針・土地利用行政全般》'!AL175="","",'Q1～Q12《総合的政策方針・土地利用行政全般》'!AL175)</f>
        <v/>
      </c>
    </row>
    <row r="83" spans="1:1">
      <c r="A83" s="115" t="str">
        <f>IF('Q1～Q12《総合的政策方針・土地利用行政全般》'!AC176="","",'Q1～Q12《総合的政策方針・土地利用行政全般》'!AC176)</f>
        <v/>
      </c>
    </row>
    <row r="84" spans="1:1">
      <c r="A84" s="115" t="str">
        <f>IF('Q1～Q12《総合的政策方針・土地利用行政全般》'!AC179="","",'Q1～Q12《総合的政策方針・土地利用行政全般》'!AC179)</f>
        <v/>
      </c>
    </row>
    <row r="85" spans="1:1">
      <c r="A85" s="115" t="str">
        <f>IF('Q1～Q12《総合的政策方針・土地利用行政全般》'!AL186="","",'Q1～Q12《総合的政策方針・土地利用行政全般》'!AL186)</f>
        <v/>
      </c>
    </row>
    <row r="86" spans="1:1">
      <c r="A86" s="115" t="str">
        <f>IF('Q1～Q12《総合的政策方針・土地利用行政全般》'!AL187="","",'Q1～Q12《総合的政策方針・土地利用行政全般》'!AL187)</f>
        <v/>
      </c>
    </row>
    <row r="87" spans="1:1">
      <c r="A87" s="115" t="str">
        <f>IF('Q1～Q12《総合的政策方針・土地利用行政全般》'!AL188="","",'Q1～Q12《総合的政策方針・土地利用行政全般》'!AL188)</f>
        <v/>
      </c>
    </row>
    <row r="88" spans="1:1">
      <c r="A88" s="115" t="str">
        <f>IF('Q1～Q12《総合的政策方針・土地利用行政全般》'!AL189="","",'Q1～Q12《総合的政策方針・土地利用行政全般》'!AL189)</f>
        <v/>
      </c>
    </row>
    <row r="89" spans="1:1">
      <c r="A89" s="115" t="str">
        <f>IF('Q1～Q12《総合的政策方針・土地利用行政全般》'!AL190="","",'Q1～Q12《総合的政策方針・土地利用行政全般》'!AL190)</f>
        <v/>
      </c>
    </row>
    <row r="90" spans="1:1">
      <c r="A90" s="115" t="str">
        <f>IF('Q1～Q12《総合的政策方針・土地利用行政全般》'!AL191="","",'Q1～Q12《総合的政策方針・土地利用行政全般》'!AL191)</f>
        <v/>
      </c>
    </row>
    <row r="91" spans="1:1">
      <c r="A91" s="115" t="str">
        <f>IF('Q1～Q12《総合的政策方針・土地利用行政全般》'!AL192="","",'Q1～Q12《総合的政策方針・土地利用行政全般》'!AL192)</f>
        <v/>
      </c>
    </row>
    <row r="92" spans="1:1">
      <c r="A92" s="115" t="str">
        <f>IF('Q1～Q12《総合的政策方針・土地利用行政全般》'!AC193="","",'Q1～Q12《総合的政策方針・土地利用行政全般》'!AC193)</f>
        <v/>
      </c>
    </row>
    <row r="93" spans="1:1">
      <c r="A93" s="115" t="b">
        <f>IF('Q1～Q12《総合的政策方針・土地利用行政全般》'!AC199="","",'Q1～Q12《総合的政策方針・土地利用行政全般》'!AC199)</f>
        <v>0</v>
      </c>
    </row>
    <row r="94" spans="1:1">
      <c r="A94" s="115" t="b">
        <f>IF('Q1～Q12《総合的政策方針・土地利用行政全般》'!AC200="","",'Q1～Q12《総合的政策方針・土地利用行政全般》'!AC200)</f>
        <v>0</v>
      </c>
    </row>
    <row r="95" spans="1:1">
      <c r="A95" s="115" t="b">
        <f>IF('Q1～Q12《総合的政策方針・土地利用行政全般》'!AC201="","",'Q1～Q12《総合的政策方針・土地利用行政全般》'!AC201)</f>
        <v>0</v>
      </c>
    </row>
    <row r="96" spans="1:1">
      <c r="A96" s="115" t="b">
        <f>IF('Q1～Q12《総合的政策方針・土地利用行政全般》'!AC202="","",'Q1～Q12《総合的政策方針・土地利用行政全般》'!AC202)</f>
        <v>0</v>
      </c>
    </row>
    <row r="97" spans="1:1">
      <c r="A97" s="115" t="b">
        <f>IF('Q1～Q12《総合的政策方針・土地利用行政全般》'!AC203="","",'Q1～Q12《総合的政策方針・土地利用行政全般》'!AC203)</f>
        <v>0</v>
      </c>
    </row>
    <row r="98" spans="1:1">
      <c r="A98" s="115" t="b">
        <f>IF('Q1～Q12《総合的政策方針・土地利用行政全般》'!AC209="","",'Q1～Q12《総合的政策方針・土地利用行政全般》'!AC209)</f>
        <v>0</v>
      </c>
    </row>
    <row r="99" spans="1:1">
      <c r="A99" s="115" t="b">
        <f>IF('Q1～Q12《総合的政策方針・土地利用行政全般》'!AC210="","",'Q1～Q12《総合的政策方針・土地利用行政全般》'!AC210)</f>
        <v>0</v>
      </c>
    </row>
    <row r="100" spans="1:1">
      <c r="A100" s="115" t="b">
        <f>IF('Q1～Q12《総合的政策方針・土地利用行政全般》'!AC211="","",'Q1～Q12《総合的政策方針・土地利用行政全般》'!AC211)</f>
        <v>0</v>
      </c>
    </row>
    <row r="101" spans="1:1">
      <c r="A101" s="115" t="b">
        <f>IF('Q1～Q12《総合的政策方針・土地利用行政全般》'!AC212="","",'Q1～Q12《総合的政策方針・土地利用行政全般》'!AC212)</f>
        <v>0</v>
      </c>
    </row>
    <row r="102" spans="1:1">
      <c r="A102" s="115" t="b">
        <f>IF('Q1～Q12《総合的政策方針・土地利用行政全般》'!AC213="","",'Q1～Q12《総合的政策方針・土地利用行政全般》'!AC213)</f>
        <v>0</v>
      </c>
    </row>
    <row r="103" spans="1:1">
      <c r="A103" s="115" t="str">
        <f>IF('Q1～Q12《総合的政策方針・土地利用行政全般》'!AL221="","",'Q1～Q12《総合的政策方針・土地利用行政全般》'!AL221)</f>
        <v/>
      </c>
    </row>
    <row r="104" spans="1:1">
      <c r="A104" s="115" t="str">
        <f>IF('Q1～Q12《総合的政策方針・土地利用行政全般》'!AL222="","",'Q1～Q12《総合的政策方針・土地利用行政全般》'!AL222)</f>
        <v/>
      </c>
    </row>
    <row r="105" spans="1:1">
      <c r="A105" s="115" t="str">
        <f>IF('Q1～Q12《総合的政策方針・土地利用行政全般》'!AL223="","",'Q1～Q12《総合的政策方針・土地利用行政全般》'!AL223)</f>
        <v/>
      </c>
    </row>
    <row r="106" spans="1:1">
      <c r="A106" s="115" t="str">
        <f>IF('Q1～Q12《総合的政策方針・土地利用行政全般》'!AL224="","",'Q1～Q12《総合的政策方針・土地利用行政全般》'!AL224)</f>
        <v/>
      </c>
    </row>
    <row r="107" spans="1:1">
      <c r="A107" s="115" t="str">
        <f>IF('Q1～Q12《総合的政策方針・土地利用行政全般》'!AL225="","",'Q1～Q12《総合的政策方針・土地利用行政全般》'!AL225)</f>
        <v/>
      </c>
    </row>
    <row r="108" spans="1:1">
      <c r="A108" s="115" t="str">
        <f>IF('Q1～Q12《総合的政策方針・土地利用行政全般》'!AL226="","",'Q1～Q12《総合的政策方針・土地利用行政全般》'!AL226)</f>
        <v/>
      </c>
    </row>
    <row r="109" spans="1:1">
      <c r="A109" s="115" t="str">
        <f>IF('Q1～Q12《総合的政策方針・土地利用行政全般》'!AL227="","",'Q1～Q12《総合的政策方針・土地利用行政全般》'!AL227)</f>
        <v/>
      </c>
    </row>
    <row r="110" spans="1:1">
      <c r="A110" s="115" t="str">
        <f>IF('Q1～Q12《総合的政策方針・土地利用行政全般》'!AL228="","",'Q1～Q12《総合的政策方針・土地利用行政全般》'!AL228)</f>
        <v/>
      </c>
    </row>
    <row r="111" spans="1:1">
      <c r="A111" s="115" t="str">
        <f>IF('Q1～Q12《総合的政策方針・土地利用行政全般》'!AC231="","",'Q1～Q12《総合的政策方針・土地利用行政全般》'!AC231)</f>
        <v/>
      </c>
    </row>
    <row r="112" spans="1:1">
      <c r="A112" s="115" t="str">
        <f>IF('Q1～Q12《総合的政策方針・土地利用行政全般》'!AC240="","",'Q1～Q12《総合的政策方針・土地利用行政全般》'!AC240)</f>
        <v/>
      </c>
    </row>
    <row r="113" spans="1:1">
      <c r="A113" s="115" t="str">
        <f>IF('Q13～16《都市計画分野》'!AC10="","",'Q13～16《都市計画分野》'!AC10)</f>
        <v/>
      </c>
    </row>
    <row r="114" spans="1:1">
      <c r="A114" s="115" t="str">
        <f>IF('Q13～16《都市計画分野》'!AD10="","",'Q13～16《都市計画分野》'!AD10)</f>
        <v/>
      </c>
    </row>
    <row r="115" spans="1:1">
      <c r="A115" s="115" t="str">
        <f>IF('Q13～16《都市計画分野》'!AL18="","",'Q13～16《都市計画分野》'!AL18)</f>
        <v/>
      </c>
    </row>
    <row r="116" spans="1:1">
      <c r="A116" s="115" t="str">
        <f>IF('Q13～16《都市計画分野》'!AL19="","",'Q13～16《都市計画分野》'!AL19)</f>
        <v/>
      </c>
    </row>
    <row r="117" spans="1:1">
      <c r="A117" s="115" t="str">
        <f>IF('Q13～16《都市計画分野》'!AL20="","",'Q13～16《都市計画分野》'!AL20)</f>
        <v/>
      </c>
    </row>
    <row r="118" spans="1:1">
      <c r="A118" s="115" t="str">
        <f>IF('Q13～16《都市計画分野》'!AL21="","",'Q13～16《都市計画分野》'!AL21)</f>
        <v/>
      </c>
    </row>
    <row r="119" spans="1:1">
      <c r="A119" s="115" t="str">
        <f>IF('Q13～16《都市計画分野》'!AL22="","",'Q13～16《都市計画分野》'!AL22)</f>
        <v/>
      </c>
    </row>
    <row r="120" spans="1:1">
      <c r="A120" s="115" t="str">
        <f>IF('Q13～16《都市計画分野》'!AL23="","",'Q13～16《都市計画分野》'!AL23)</f>
        <v/>
      </c>
    </row>
    <row r="121" spans="1:1">
      <c r="A121" s="115" t="str">
        <f>IF('Q13～16《都市計画分野》'!AL24="","",'Q13～16《都市計画分野》'!AL24)</f>
        <v/>
      </c>
    </row>
    <row r="122" spans="1:1">
      <c r="A122" s="115" t="str">
        <f>IF('Q13～16《都市計画分野》'!AL25="","",'Q13～16《都市計画分野》'!AL25)</f>
        <v/>
      </c>
    </row>
    <row r="123" spans="1:1">
      <c r="A123" s="115" t="str">
        <f>IF('Q13～16《都市計画分野》'!AL26="","",'Q13～16《都市計画分野》'!AL26)</f>
        <v/>
      </c>
    </row>
    <row r="124" spans="1:1">
      <c r="A124" s="115" t="str">
        <f>IF('Q13～16《都市計画分野》'!AL27="","",'Q13～16《都市計画分野》'!AL27)</f>
        <v/>
      </c>
    </row>
    <row r="125" spans="1:1">
      <c r="A125" s="115" t="str">
        <f>IF('Q13～16《都市計画分野》'!AL28="","",'Q13～16《都市計画分野》'!AL28)</f>
        <v/>
      </c>
    </row>
    <row r="126" spans="1:1">
      <c r="A126" s="115" t="str">
        <f>IF('Q13～16《都市計画分野》'!AC29="","",'Q13～16《都市計画分野》'!AC29)</f>
        <v/>
      </c>
    </row>
    <row r="127" spans="1:1">
      <c r="A127" s="115" t="str">
        <f>IF('Q13～16《都市計画分野》'!AJ37="","",'Q13～16《都市計画分野》'!AJ37)</f>
        <v/>
      </c>
    </row>
    <row r="128" spans="1:1">
      <c r="A128" s="115" t="str">
        <f>IF('Q13～16《都市計画分野》'!AJ38="","",'Q13～16《都市計画分野》'!AJ38)</f>
        <v/>
      </c>
    </row>
    <row r="129" spans="1:1">
      <c r="A129" s="115" t="str">
        <f>IF('Q13～16《都市計画分野》'!AJ39="","",'Q13～16《都市計画分野》'!AJ39)</f>
        <v/>
      </c>
    </row>
    <row r="130" spans="1:1">
      <c r="A130" s="115" t="str">
        <f>IF('Q13～16《都市計画分野》'!AN48="","",'Q13～16《都市計画分野》'!AN48)</f>
        <v/>
      </c>
    </row>
    <row r="131" spans="1:1">
      <c r="A131" s="115" t="str">
        <f>IF('Q13～16《都市計画分野》'!AN51="","",'Q13～16《都市計画分野》'!AN51)</f>
        <v/>
      </c>
    </row>
    <row r="132" spans="1:1">
      <c r="A132" s="115" t="str">
        <f>IF('Q13～16《都市計画分野》'!AN52="","",'Q13～16《都市計画分野》'!AN52)</f>
        <v/>
      </c>
    </row>
    <row r="133" spans="1:1">
      <c r="A133" s="115" t="str">
        <f>IF('Q13～16《都市計画分野》'!AN53="","",'Q13～16《都市計画分野》'!AN53)</f>
        <v/>
      </c>
    </row>
    <row r="134" spans="1:1">
      <c r="A134" s="115" t="str">
        <f>IF('Q13～16《都市計画分野》'!AN54="","",'Q13～16《都市計画分野》'!AN54)</f>
        <v/>
      </c>
    </row>
    <row r="135" spans="1:1">
      <c r="A135" s="115" t="str">
        <f>IF('Q13～16《都市計画分野》'!AN55="","",'Q13～16《都市計画分野》'!AN55)</f>
        <v/>
      </c>
    </row>
    <row r="136" spans="1:1">
      <c r="A136" s="115" t="str">
        <f>IF('Q13～16《都市計画分野》'!AN56="","",'Q13～16《都市計画分野》'!AN56)</f>
        <v/>
      </c>
    </row>
    <row r="137" spans="1:1">
      <c r="A137" s="115" t="str">
        <f>IF('Q13～16《都市計画分野》'!AN57="","",'Q13～16《都市計画分野》'!AN57)</f>
        <v/>
      </c>
    </row>
    <row r="138" spans="1:1">
      <c r="A138" s="115" t="str">
        <f>IF('Q13～16《都市計画分野》'!AN58="","",'Q13～16《都市計画分野》'!AN58)</f>
        <v/>
      </c>
    </row>
    <row r="139" spans="1:1">
      <c r="A139" s="115" t="str">
        <f>IF('Q13～16《都市計画分野》'!AN59="","",'Q13～16《都市計画分野》'!AN59)</f>
        <v/>
      </c>
    </row>
    <row r="140" spans="1:1">
      <c r="A140" s="115" t="str">
        <f>IF('Q13～16《都市計画分野》'!AN60="","",'Q13～16《都市計画分野》'!AN60)</f>
        <v/>
      </c>
    </row>
    <row r="141" spans="1:1">
      <c r="A141" s="115" t="str">
        <f>IF('Q13～16《都市計画分野》'!AC61="","",'Q13～16《都市計画分野》'!AC61)</f>
        <v/>
      </c>
    </row>
    <row r="142" spans="1:1">
      <c r="A142" s="115" t="str">
        <f>IF('Q13～16《都市計画分野》'!AJ68="","",'Q13～16《都市計画分野》'!AJ68)</f>
        <v/>
      </c>
    </row>
    <row r="143" spans="1:1">
      <c r="A143" s="115" t="str">
        <f>IF('Q13～16《都市計画分野》'!AJ71="","",'Q13～16《都市計画分野》'!AJ71)</f>
        <v/>
      </c>
    </row>
    <row r="144" spans="1:1">
      <c r="A144" s="115" t="str">
        <f>IF('Q13～16《都市計画分野》'!AJ72="","",'Q13～16《都市計画分野》'!AJ72)</f>
        <v/>
      </c>
    </row>
    <row r="145" spans="1:1">
      <c r="A145" s="115" t="str">
        <f>IF('Q13～16《都市計画分野》'!AJ73="","",'Q13～16《都市計画分野》'!AJ73)</f>
        <v/>
      </c>
    </row>
    <row r="146" spans="1:1">
      <c r="A146" s="115" t="str">
        <f>IF('Q13～16《都市計画分野》'!AJ74="","",'Q13～16《都市計画分野》'!AJ74)</f>
        <v/>
      </c>
    </row>
    <row r="147" spans="1:1">
      <c r="A147" s="115" t="str">
        <f>IF('Q13～16《都市計画分野》'!AJ75="","",'Q13～16《都市計画分野》'!AJ75)</f>
        <v/>
      </c>
    </row>
    <row r="148" spans="1:1">
      <c r="A148" s="115" t="str">
        <f>IF('Q13～16《都市計画分野》'!AJ76="","",'Q13～16《都市計画分野》'!AJ76)</f>
        <v/>
      </c>
    </row>
    <row r="149" spans="1:1">
      <c r="A149" s="115" t="str">
        <f>IF('Q13～16《都市計画分野》'!AJ77="","",'Q13～16《都市計画分野》'!AJ77)</f>
        <v/>
      </c>
    </row>
    <row r="150" spans="1:1">
      <c r="A150" s="115" t="str">
        <f>IF('Q13～16《都市計画分野》'!AJ78="","",'Q13～16《都市計画分野》'!AJ78)</f>
        <v/>
      </c>
    </row>
    <row r="151" spans="1:1">
      <c r="A151" s="115" t="str">
        <f>IF('Q13～16《都市計画分野》'!AJ79="","",'Q13～16《都市計画分野》'!AJ79)</f>
        <v/>
      </c>
    </row>
    <row r="152" spans="1:1">
      <c r="A152" s="115" t="str">
        <f>IF('Q13～16《都市計画分野》'!AJ80="","",'Q13～16《都市計画分野》'!AJ80)</f>
        <v/>
      </c>
    </row>
    <row r="153" spans="1:1">
      <c r="A153" s="115" t="str">
        <f>IF('Q13～16《都市計画分野》'!AC81="","",'Q13～16《都市計画分野》'!AC81)</f>
        <v/>
      </c>
    </row>
    <row r="154" spans="1:1">
      <c r="A154" s="115" t="str">
        <f>IF('Q13～16《都市計画分野》'!AJ88="","",'Q13～16《都市計画分野》'!AJ88)</f>
        <v/>
      </c>
    </row>
    <row r="155" spans="1:1">
      <c r="A155" s="115" t="str">
        <f>IF('Q13～16《都市計画分野》'!AJ91="","",'Q13～16《都市計画分野》'!AJ91)</f>
        <v/>
      </c>
    </row>
    <row r="156" spans="1:1">
      <c r="A156" s="115" t="str">
        <f>IF('Q13～16《都市計画分野》'!AJ92="","",'Q13～16《都市計画分野》'!AJ92)</f>
        <v/>
      </c>
    </row>
    <row r="157" spans="1:1">
      <c r="A157" s="115" t="str">
        <f>IF('Q13～16《都市計画分野》'!AJ93="","",'Q13～16《都市計画分野》'!AJ93)</f>
        <v/>
      </c>
    </row>
    <row r="158" spans="1:1">
      <c r="A158" s="115" t="str">
        <f>IF('Q13～16《都市計画分野》'!AJ94="","",'Q13～16《都市計画分野》'!AJ94)</f>
        <v/>
      </c>
    </row>
    <row r="159" spans="1:1">
      <c r="A159" s="115" t="str">
        <f>IF('Q13～16《都市計画分野》'!AJ95="","",'Q13～16《都市計画分野》'!AJ95)</f>
        <v/>
      </c>
    </row>
    <row r="160" spans="1:1">
      <c r="A160" s="115" t="str">
        <f>IF('Q13～16《都市計画分野》'!AJ96="","",'Q13～16《都市計画分野》'!AJ96)</f>
        <v/>
      </c>
    </row>
    <row r="161" spans="1:1">
      <c r="A161" s="115" t="str">
        <f>IF('Q13～16《都市計画分野》'!AJ97="","",'Q13～16《都市計画分野》'!AJ97)</f>
        <v/>
      </c>
    </row>
    <row r="162" spans="1:1">
      <c r="A162" s="115" t="str">
        <f>IF('Q13～16《都市計画分野》'!AJ98="","",'Q13～16《都市計画分野》'!AJ98)</f>
        <v/>
      </c>
    </row>
    <row r="163" spans="1:1">
      <c r="A163" s="115" t="str">
        <f>IF('Q13～16《都市計画分野》'!AJ99="","",'Q13～16《都市計画分野》'!AJ99)</f>
        <v/>
      </c>
    </row>
    <row r="164" spans="1:1">
      <c r="A164" s="115" t="str">
        <f>IF('Q13～16《都市計画分野》'!AJ100="","",'Q13～16《都市計画分野》'!AJ100)</f>
        <v/>
      </c>
    </row>
    <row r="165" spans="1:1">
      <c r="A165" s="115" t="str">
        <f>IF('Q13～16《都市計画分野》'!AC101="","",'Q13～16《都市計画分野》'!AC101)</f>
        <v/>
      </c>
    </row>
    <row r="166" spans="1:1">
      <c r="A166" s="115" t="str">
        <f>IF('Q13～16《都市計画分野》'!AJ108="","",'Q13～16《都市計画分野》'!AJ108)</f>
        <v/>
      </c>
    </row>
    <row r="167" spans="1:1">
      <c r="A167" s="115" t="str">
        <f>IF('Q13～16《都市計画分野》'!AJ111="","",'Q13～16《都市計画分野》'!AJ111)</f>
        <v/>
      </c>
    </row>
    <row r="168" spans="1:1">
      <c r="A168" s="115" t="str">
        <f>IF('Q13～16《都市計画分野》'!AJ112="","",'Q13～16《都市計画分野》'!AJ112)</f>
        <v/>
      </c>
    </row>
    <row r="169" spans="1:1">
      <c r="A169" s="115" t="str">
        <f>IF('Q13～16《都市計画分野》'!AJ113="","",'Q13～16《都市計画分野》'!AJ113)</f>
        <v/>
      </c>
    </row>
    <row r="170" spans="1:1">
      <c r="A170" s="115" t="str">
        <f>IF('Q13～16《都市計画分野》'!AJ114="","",'Q13～16《都市計画分野》'!AJ114)</f>
        <v/>
      </c>
    </row>
    <row r="171" spans="1:1">
      <c r="A171" s="115" t="str">
        <f>IF('Q13～16《都市計画分野》'!AJ115="","",'Q13～16《都市計画分野》'!AJ115)</f>
        <v/>
      </c>
    </row>
    <row r="172" spans="1:1">
      <c r="A172" s="115" t="str">
        <f>IF('Q13～16《都市計画分野》'!AJ116="","",'Q13～16《都市計画分野》'!AJ116)</f>
        <v/>
      </c>
    </row>
    <row r="173" spans="1:1">
      <c r="A173" s="115" t="str">
        <f>IF('Q13～16《都市計画分野》'!AJ117="","",'Q13～16《都市計画分野》'!AJ117)</f>
        <v/>
      </c>
    </row>
    <row r="174" spans="1:1">
      <c r="A174" s="115" t="str">
        <f>IF('Q13～16《都市計画分野》'!AJ118="","",'Q13～16《都市計画分野》'!AJ118)</f>
        <v/>
      </c>
    </row>
    <row r="175" spans="1:1">
      <c r="A175" s="115" t="str">
        <f>IF('Q13～16《都市計画分野》'!AJ119="","",'Q13～16《都市計画分野》'!AJ119)</f>
        <v/>
      </c>
    </row>
    <row r="176" spans="1:1">
      <c r="A176" s="115" t="str">
        <f>IF('Q13～16《都市計画分野》'!AJ120="","",'Q13～16《都市計画分野》'!AJ120)</f>
        <v/>
      </c>
    </row>
    <row r="177" spans="1:1">
      <c r="A177" s="115" t="str">
        <f>IF('Q13～16《都市計画分野》'!AC121="","",'Q13～16《都市計画分野》'!AC121)</f>
        <v/>
      </c>
    </row>
    <row r="178" spans="1:1">
      <c r="A178" s="115" t="str">
        <f>IF('Q13～16《都市計画分野》'!AC127="","",'Q13～16《都市計画分野》'!AC127)</f>
        <v/>
      </c>
    </row>
    <row r="179" spans="1:1">
      <c r="A179" s="115" t="str">
        <f>IF('Q13～16《都市計画分野》'!AD127="","",'Q13～16《都市計画分野》'!AD127)</f>
        <v/>
      </c>
    </row>
    <row r="180" spans="1:1">
      <c r="A180" s="115" t="str">
        <f>IF('Q13～16《都市計画分野》'!AC135="","",'Q13～16《都市計画分野》'!AC135)</f>
        <v/>
      </c>
    </row>
    <row r="181" spans="1:1">
      <c r="A181" s="115" t="str">
        <f>IF('Q13～16《都市計画分野》'!AC136="","",'Q13～16《都市計画分野》'!AC136)</f>
        <v/>
      </c>
    </row>
    <row r="182" spans="1:1">
      <c r="A182" s="115" t="str">
        <f>IF('Q13～16《都市計画分野》'!AC137="","",'Q13～16《都市計画分野》'!AC137)</f>
        <v/>
      </c>
    </row>
    <row r="183" spans="1:1">
      <c r="A183" s="115" t="str">
        <f>IF('Q13～16《都市計画分野》'!AD137="","",'Q13～16《都市計画分野》'!AD137)</f>
        <v/>
      </c>
    </row>
    <row r="184" spans="1:1">
      <c r="A184" s="115" t="str">
        <f>IF('Q13～16《都市計画分野》'!AC138="","",'Q13～16《都市計画分野》'!AC138)</f>
        <v/>
      </c>
    </row>
    <row r="185" spans="1:1">
      <c r="A185" s="115" t="str">
        <f>IF('Q13～16《都市計画分野》'!AD138="","",'Q13～16《都市計画分野》'!AD138)</f>
        <v/>
      </c>
    </row>
    <row r="186" spans="1:1">
      <c r="A186" s="115" t="str">
        <f>IF('Q13～16《都市計画分野》'!AF139="","",'Q13～16《都市計画分野》'!AF139)</f>
        <v/>
      </c>
    </row>
    <row r="187" spans="1:1">
      <c r="A187" s="115" t="str">
        <f>IF('Q13～16《都市計画分野》'!AC141="","",'Q13～16《都市計画分野》'!AC141)</f>
        <v/>
      </c>
    </row>
    <row r="188" spans="1:1">
      <c r="A188" s="115" t="str">
        <f>IF('Q13～16《都市計画分野》'!AC142="","",'Q13～16《都市計画分野》'!AC142)</f>
        <v/>
      </c>
    </row>
    <row r="189" spans="1:1">
      <c r="A189" s="115" t="str">
        <f>IF('Q13～16《都市計画分野》'!AC143="","",'Q13～16《都市計画分野》'!AC143)</f>
        <v/>
      </c>
    </row>
    <row r="190" spans="1:1">
      <c r="A190" s="115" t="str">
        <f>IF('Q13～16《都市計画分野》'!AD143="","",'Q13～16《都市計画分野》'!AD143)</f>
        <v/>
      </c>
    </row>
    <row r="191" spans="1:1">
      <c r="A191" s="115" t="str">
        <f>IF('Q13～16《都市計画分野》'!AC144="","",'Q13～16《都市計画分野》'!AC144)</f>
        <v/>
      </c>
    </row>
    <row r="192" spans="1:1">
      <c r="A192" s="115" t="str">
        <f>IF('Q13～16《都市計画分野》'!AD144="","",'Q13～16《都市計画分野》'!AD144)</f>
        <v/>
      </c>
    </row>
    <row r="193" spans="1:1">
      <c r="A193" s="115" t="str">
        <f>IF('Q13～16《都市計画分野》'!AF145="","",'Q13～16《都市計画分野》'!AF145)</f>
        <v/>
      </c>
    </row>
    <row r="194" spans="1:1">
      <c r="A194" s="115" t="str">
        <f>IF('Q13～16《都市計画分野》'!AC147="","",'Q13～16《都市計画分野》'!AC147)</f>
        <v/>
      </c>
    </row>
    <row r="195" spans="1:1">
      <c r="A195" s="115" t="str">
        <f>IF('Q13～16《都市計画分野》'!AC148="","",'Q13～16《都市計画分野》'!AC148)</f>
        <v/>
      </c>
    </row>
    <row r="196" spans="1:1">
      <c r="A196" s="115" t="str">
        <f>IF('Q13～16《都市計画分野》'!AC149="","",'Q13～16《都市計画分野》'!AC149)</f>
        <v/>
      </c>
    </row>
    <row r="197" spans="1:1">
      <c r="A197" s="115" t="str">
        <f>IF('Q13～16《都市計画分野》'!AD149="","",'Q13～16《都市計画分野》'!AD149)</f>
        <v/>
      </c>
    </row>
    <row r="198" spans="1:1">
      <c r="A198" s="115" t="str">
        <f>IF('Q13～16《都市計画分野》'!AC150="","",'Q13～16《都市計画分野》'!AC150)</f>
        <v/>
      </c>
    </row>
    <row r="199" spans="1:1">
      <c r="A199" s="115" t="str">
        <f>IF('Q13～16《都市計画分野》'!AD150="","",'Q13～16《都市計画分野》'!AD150)</f>
        <v/>
      </c>
    </row>
    <row r="200" spans="1:1">
      <c r="A200" s="115" t="str">
        <f>IF('Q13～16《都市計画分野》'!AF151="","",'Q13～16《都市計画分野》'!AF151)</f>
        <v/>
      </c>
    </row>
    <row r="201" spans="1:1">
      <c r="A201" s="115" t="str">
        <f>IF('Q13～16《都市計画分野》'!AL160="","",'Q13～16《都市計画分野》'!AL160)</f>
        <v/>
      </c>
    </row>
    <row r="202" spans="1:1">
      <c r="A202" s="115" t="str">
        <f>IF('Q13～16《都市計画分野》'!AL161="","",'Q13～16《都市計画分野》'!AL161)</f>
        <v/>
      </c>
    </row>
    <row r="203" spans="1:1">
      <c r="A203" s="115" t="str">
        <f>IF('Q13～16《都市計画分野》'!AL162="","",'Q13～16《都市計画分野》'!AL162)</f>
        <v/>
      </c>
    </row>
    <row r="204" spans="1:1">
      <c r="A204" s="115" t="str">
        <f>IF('Q13～16《都市計画分野》'!AL163="","",'Q13～16《都市計画分野》'!AL163)</f>
        <v/>
      </c>
    </row>
    <row r="205" spans="1:1">
      <c r="A205" s="115" t="str">
        <f>IF('Q13～16《都市計画分野》'!AL164="","",'Q13～16《都市計画分野》'!AL164)</f>
        <v/>
      </c>
    </row>
    <row r="206" spans="1:1">
      <c r="A206" s="115" t="str">
        <f>IF('Q13～16《都市計画分野》'!AL165="","",'Q13～16《都市計画分野》'!AL165)</f>
        <v/>
      </c>
    </row>
    <row r="207" spans="1:1">
      <c r="A207" s="115" t="str">
        <f>IF('Q13～16《都市計画分野》'!AL166="","",'Q13～16《都市計画分野》'!AL166)</f>
        <v/>
      </c>
    </row>
    <row r="208" spans="1:1">
      <c r="A208" s="115" t="str">
        <f>IF('Q13～16《都市計画分野》'!AL167="","",'Q13～16《都市計画分野》'!AL167)</f>
        <v/>
      </c>
    </row>
    <row r="209" spans="1:1">
      <c r="A209" s="115" t="str">
        <f>IF('Q13～16《都市計画分野》'!AL168="","",'Q13～16《都市計画分野》'!AL168)</f>
        <v/>
      </c>
    </row>
    <row r="210" spans="1:1">
      <c r="A210" s="115" t="str">
        <f>IF('Q13～16《都市計画分野》'!AL169="","",'Q13～16《都市計画分野》'!AL169)</f>
        <v/>
      </c>
    </row>
    <row r="211" spans="1:1">
      <c r="A211" s="115" t="str">
        <f>IF('Q13～16《都市計画分野》'!AL170="","",'Q13～16《都市計画分野》'!AL170)</f>
        <v/>
      </c>
    </row>
    <row r="212" spans="1:1">
      <c r="A212" s="115" t="str">
        <f>IF('Q13～16《都市計画分野》'!AL171="","",'Q13～16《都市計画分野》'!AL171)</f>
        <v/>
      </c>
    </row>
    <row r="213" spans="1:1">
      <c r="A213" s="115" t="str">
        <f>IF('Q13～16《都市計画分野》'!AL172="","",'Q13～16《都市計画分野》'!AL172)</f>
        <v/>
      </c>
    </row>
    <row r="214" spans="1:1">
      <c r="A214" s="115" t="str">
        <f>IF('Q13～16《都市計画分野》'!AL173="","",'Q13～16《都市計画分野》'!AL173)</f>
        <v/>
      </c>
    </row>
    <row r="215" spans="1:1">
      <c r="A215" s="115" t="str">
        <f>IF('Q13～16《都市計画分野》'!AL174="","",'Q13～16《都市計画分野》'!AL174)</f>
        <v/>
      </c>
    </row>
    <row r="216" spans="1:1">
      <c r="A216" s="115" t="str">
        <f>IF('Q13～16《都市計画分野》'!AC175="","",'Q13～16《都市計画分野》'!AC175)</f>
        <v/>
      </c>
    </row>
    <row r="217" spans="1:1">
      <c r="A217" s="115" t="str">
        <f>IF('Q13～16《都市計画分野》'!AC178="","",'Q13～16《都市計画分野》'!AC178)</f>
        <v/>
      </c>
    </row>
    <row r="218" spans="1:1">
      <c r="A218" s="115" t="str">
        <f>IF('Q17～19《農地等分野》'!AL12="","",'Q17～19《農地等分野》'!AL12)</f>
        <v/>
      </c>
    </row>
    <row r="219" spans="1:1">
      <c r="A219" s="115" t="str">
        <f>IF('Q17～19《農地等分野》'!AL13="","",'Q17～19《農地等分野》'!AL13)</f>
        <v/>
      </c>
    </row>
    <row r="220" spans="1:1">
      <c r="A220" s="115" t="str">
        <f>IF('Q17～19《農地等分野》'!AL14="","",'Q17～19《農地等分野》'!AL14)</f>
        <v/>
      </c>
    </row>
    <row r="221" spans="1:1">
      <c r="A221" s="115" t="str">
        <f>IF('Q17～19《農地等分野》'!AL15="","",'Q17～19《農地等分野》'!AL15)</f>
        <v/>
      </c>
    </row>
    <row r="222" spans="1:1">
      <c r="A222" s="115" t="str">
        <f>IF('Q17～19《農地等分野》'!AL16="","",'Q17～19《農地等分野》'!AL16)</f>
        <v/>
      </c>
    </row>
    <row r="223" spans="1:1">
      <c r="A223" s="115" t="str">
        <f>IF('Q17～19《農地等分野》'!AL17="","",'Q17～19《農地等分野》'!AL17)</f>
        <v/>
      </c>
    </row>
    <row r="224" spans="1:1">
      <c r="A224" s="115" t="str">
        <f>IF('Q17～19《農地等分野》'!AL18="","",'Q17～19《農地等分野》'!AL18)</f>
        <v/>
      </c>
    </row>
    <row r="225" spans="1:1">
      <c r="A225" s="115" t="str">
        <f>IF('Q17～19《農地等分野》'!AL19="","",'Q17～19《農地等分野》'!AL19)</f>
        <v/>
      </c>
    </row>
    <row r="226" spans="1:1">
      <c r="A226" s="115" t="str">
        <f>IF('Q17～19《農地等分野》'!AL20="","",'Q17～19《農地等分野》'!AL20)</f>
        <v/>
      </c>
    </row>
    <row r="227" spans="1:1">
      <c r="A227" s="115" t="str">
        <f>IF('Q17～19《農地等分野》'!AL21="","",'Q17～19《農地等分野》'!AL21)</f>
        <v/>
      </c>
    </row>
    <row r="228" spans="1:1">
      <c r="A228" s="115" t="str">
        <f>IF('Q17～19《農地等分野》'!AL22="","",'Q17～19《農地等分野》'!AL22)</f>
        <v/>
      </c>
    </row>
    <row r="229" spans="1:1">
      <c r="A229" s="115" t="str">
        <f>IF('Q17～19《農地等分野》'!AL23="","",'Q17～19《農地等分野》'!AL23)</f>
        <v/>
      </c>
    </row>
    <row r="230" spans="1:1">
      <c r="A230" s="115" t="str">
        <f>IF('Q17～19《農地等分野》'!AL24="","",'Q17～19《農地等分野》'!AL24)</f>
        <v/>
      </c>
    </row>
    <row r="231" spans="1:1">
      <c r="A231" s="115" t="str">
        <f>IF('Q17～19《農地等分野》'!AL25="","",'Q17～19《農地等分野》'!AL25)</f>
        <v/>
      </c>
    </row>
    <row r="232" spans="1:1">
      <c r="A232" s="115" t="str">
        <f>IF('Q17～19《農地等分野》'!AC26="","",'Q17～19《農地等分野》'!AC26)</f>
        <v/>
      </c>
    </row>
    <row r="233" spans="1:1">
      <c r="A233" s="115" t="str">
        <f>IF('Q17～19《農地等分野》'!AJ34="","",'Q17～19《農地等分野》'!AJ34)</f>
        <v/>
      </c>
    </row>
    <row r="234" spans="1:1">
      <c r="A234" s="115" t="str">
        <f>IF('Q17～19《農地等分野》'!AJ35="","",'Q17～19《農地等分野》'!AJ35)</f>
        <v/>
      </c>
    </row>
    <row r="235" spans="1:1">
      <c r="A235" s="115" t="str">
        <f>IF('Q17～19《農地等分野》'!AH41="","",'Q17～19《農地等分野》'!AH41)</f>
        <v/>
      </c>
    </row>
    <row r="236" spans="1:1">
      <c r="A236" s="115" t="str">
        <f>IF('Q17～19《農地等分野》'!AH44="","",'Q17～19《農地等分野》'!AH44)</f>
        <v/>
      </c>
    </row>
    <row r="237" spans="1:1">
      <c r="A237" s="115" t="str">
        <f>IF('Q17～19《農地等分野》'!AH45="","",'Q17～19《農地等分野》'!AH45)</f>
        <v/>
      </c>
    </row>
    <row r="238" spans="1:1">
      <c r="A238" s="115" t="str">
        <f>IF('Q17～19《農地等分野》'!AH46="","",'Q17～19《農地等分野》'!AH46)</f>
        <v/>
      </c>
    </row>
    <row r="239" spans="1:1">
      <c r="A239" s="115" t="str">
        <f>IF('Q17～19《農地等分野》'!AH47="","",'Q17～19《農地等分野》'!AH47)</f>
        <v/>
      </c>
    </row>
    <row r="240" spans="1:1">
      <c r="A240" s="115" t="str">
        <f>IF('Q17～19《農地等分野》'!AH48="","",'Q17～19《農地等分野》'!AH48)</f>
        <v/>
      </c>
    </row>
    <row r="241" spans="1:1">
      <c r="A241" s="115" t="str">
        <f>IF('Q17～19《農地等分野》'!AH49="","",'Q17～19《農地等分野》'!AH49)</f>
        <v/>
      </c>
    </row>
    <row r="242" spans="1:1">
      <c r="A242" s="115" t="str">
        <f>IF('Q17～19《農地等分野》'!AH50="","",'Q17～19《農地等分野》'!AH50)</f>
        <v/>
      </c>
    </row>
    <row r="243" spans="1:1">
      <c r="A243" s="115" t="str">
        <f>IF('Q17～19《農地等分野》'!AH51="","",'Q17～19《農地等分野》'!AH51)</f>
        <v/>
      </c>
    </row>
    <row r="244" spans="1:1">
      <c r="A244" s="115" t="str">
        <f>IF('Q17～19《農地等分野》'!AH52="","",'Q17～19《農地等分野》'!AH52)</f>
        <v/>
      </c>
    </row>
    <row r="245" spans="1:1">
      <c r="A245" s="115" t="str">
        <f>IF('Q17～19《農地等分野》'!AH53="","",'Q17～19《農地等分野》'!AH53)</f>
        <v/>
      </c>
    </row>
    <row r="246" spans="1:1">
      <c r="A246" s="115" t="str">
        <f>IF('Q17～19《農地等分野》'!AC54="","",'Q17～19《農地等分野》'!AC54)</f>
        <v/>
      </c>
    </row>
    <row r="247" spans="1:1">
      <c r="A247" s="115" t="str">
        <f>IF('Q17～19《農地等分野》'!AC60="","",'Q17～19《農地等分野》'!AC60)</f>
        <v/>
      </c>
    </row>
    <row r="248" spans="1:1">
      <c r="A248" s="115" t="str">
        <f>IF('Q17～19《農地等分野》'!AD60="","",'Q17～19《農地等分野》'!AD60)</f>
        <v/>
      </c>
    </row>
    <row r="249" spans="1:1">
      <c r="A249" s="115" t="str">
        <f>IF('Q17～19《農地等分野》'!AC67="","",'Q17～19《農地等分野》'!AC67)</f>
        <v/>
      </c>
    </row>
    <row r="250" spans="1:1">
      <c r="A250" s="115" t="str">
        <f>IF('Q17～19《農地等分野》'!AD67="","",'Q17～19《農地等分野》'!AD67)</f>
        <v/>
      </c>
    </row>
    <row r="251" spans="1:1">
      <c r="A251" s="115" t="str">
        <f>IF('Q17～19《農地等分野》'!AH68="","",'Q17～19《農地等分野》'!AH68)</f>
        <v/>
      </c>
    </row>
    <row r="252" spans="1:1">
      <c r="A252" s="115" t="str">
        <f>IF('Q17～19《農地等分野》'!AC69="","",'Q17～19《農地等分野》'!AC69)</f>
        <v/>
      </c>
    </row>
    <row r="253" spans="1:1">
      <c r="A253" s="115" t="str">
        <f>IF('Q17～19《農地等分野》'!AC71="","",'Q17～19《農地等分野》'!AC71)</f>
        <v/>
      </c>
    </row>
    <row r="254" spans="1:1">
      <c r="A254" s="115" t="str">
        <f>IF('Q17～19《農地等分野》'!AD71="","",'Q17～19《農地等分野》'!AD71)</f>
        <v/>
      </c>
    </row>
    <row r="255" spans="1:1">
      <c r="A255" s="115" t="str">
        <f>IF('Q17～19《農地等分野》'!AH72="","",'Q17～19《農地等分野》'!AH72)</f>
        <v/>
      </c>
    </row>
    <row r="256" spans="1:1">
      <c r="A256" s="115" t="str">
        <f>IF('Q17～19《農地等分野》'!AC73="","",'Q17～19《農地等分野》'!AC73)</f>
        <v/>
      </c>
    </row>
    <row r="257" spans="1:1">
      <c r="A257" s="115" t="str">
        <f>IF('Q17～19《農地等分野》'!AC75="","",'Q17～19《農地等分野》'!AC75)</f>
        <v/>
      </c>
    </row>
    <row r="258" spans="1:1">
      <c r="A258" s="115" t="str">
        <f>IF('Q17～19《農地等分野》'!AD75="","",'Q17～19《農地等分野》'!AD75)</f>
        <v/>
      </c>
    </row>
    <row r="259" spans="1:1">
      <c r="A259" s="115" t="str">
        <f>IF('Q17～19《農地等分野》'!AH76="","",'Q17～19《農地等分野》'!AH76)</f>
        <v/>
      </c>
    </row>
    <row r="260" spans="1:1">
      <c r="A260" s="115" t="str">
        <f>IF('Q17～19《農地等分野》'!AC77="","",'Q17～19《農地等分野》'!AC77)</f>
        <v/>
      </c>
    </row>
    <row r="261" spans="1:1">
      <c r="A261" s="167" t="str">
        <f>IF('Q17～19《農地等分野》'!AL86="","",'Q17～19《農地等分野》'!AL86)</f>
        <v/>
      </c>
    </row>
    <row r="262" spans="1:1">
      <c r="A262" s="167" t="str">
        <f>IF('Q17～19《農地等分野》'!AL87="","",'Q17～19《農地等分野》'!AL87)</f>
        <v/>
      </c>
    </row>
    <row r="263" spans="1:1">
      <c r="A263" s="167" t="str">
        <f>IF('Q17～19《農地等分野》'!AL88="","",'Q17～19《農地等分野》'!AL88)</f>
        <v/>
      </c>
    </row>
    <row r="264" spans="1:1">
      <c r="A264" s="167" t="str">
        <f>IF('Q17～19《農地等分野》'!AL89="","",'Q17～19《農地等分野》'!AL89)</f>
        <v/>
      </c>
    </row>
    <row r="265" spans="1:1">
      <c r="A265" s="167" t="str">
        <f>IF('Q17～19《農地等分野》'!AL90="","",'Q17～19《農地等分野》'!AL90)</f>
        <v/>
      </c>
    </row>
    <row r="266" spans="1:1">
      <c r="A266" s="167" t="str">
        <f>IF('Q17～19《農地等分野》'!AL91="","",'Q17～19《農地等分野》'!AL91)</f>
        <v/>
      </c>
    </row>
    <row r="267" spans="1:1">
      <c r="A267" s="167" t="str">
        <f>IF('Q17～19《農地等分野》'!AL92="","",'Q17～19《農地等分野》'!AL92)</f>
        <v/>
      </c>
    </row>
    <row r="268" spans="1:1">
      <c r="A268" s="167" t="str">
        <f>IF('Q17～19《農地等分野》'!AL93="","",'Q17～19《農地等分野》'!AL93)</f>
        <v/>
      </c>
    </row>
    <row r="269" spans="1:1">
      <c r="A269" s="167" t="str">
        <f>IF('Q17～19《農地等分野》'!AL94="","",'Q17～19《農地等分野》'!AL94)</f>
        <v/>
      </c>
    </row>
    <row r="270" spans="1:1">
      <c r="A270" s="167" t="str">
        <f>IF('Q17～19《農地等分野》'!AL95="","",'Q17～19《農地等分野》'!AL95)</f>
        <v/>
      </c>
    </row>
    <row r="271" spans="1:1">
      <c r="A271" s="167" t="str">
        <f>IF('Q17～19《農地等分野》'!AL96="","",'Q17～19《農地等分野》'!AL96)</f>
        <v/>
      </c>
    </row>
    <row r="272" spans="1:1">
      <c r="A272" s="167" t="str">
        <f>IF('Q17～19《農地等分野》'!AL97="","",'Q17～19《農地等分野》'!AL97)</f>
        <v/>
      </c>
    </row>
    <row r="273" spans="1:1">
      <c r="A273" s="167" t="str">
        <f>IF('Q17～19《農地等分野》'!AL98="","",'Q17～19《農地等分野》'!AL98)</f>
        <v/>
      </c>
    </row>
    <row r="274" spans="1:1">
      <c r="A274" s="167" t="str">
        <f>IF('Q17～19《農地等分野》'!AL99="","",'Q17～19《農地等分野》'!AL99)</f>
        <v/>
      </c>
    </row>
    <row r="275" spans="1:1">
      <c r="A275" s="167" t="str">
        <f>IF('Q17～19《農地等分野》'!AL100="","",'Q17～19《農地等分野》'!AL100)</f>
        <v/>
      </c>
    </row>
    <row r="276" spans="1:1">
      <c r="A276" s="167" t="str">
        <f>IF('Q17～19《農地等分野》'!AL101="","",'Q17～19《農地等分野》'!AL101)</f>
        <v/>
      </c>
    </row>
    <row r="277" spans="1:1">
      <c r="A277" s="167" t="str">
        <f>IF('Q17～19《農地等分野》'!AL102="","",'Q17～19《農地等分野》'!AL102)</f>
        <v/>
      </c>
    </row>
    <row r="278" spans="1:1">
      <c r="A278" s="167" t="str">
        <f>IF('Q17～19《農地等分野》'!AL103="","",'Q17～19《農地等分野》'!AL103)</f>
        <v/>
      </c>
    </row>
    <row r="279" spans="1:1">
      <c r="A279" s="167" t="str">
        <f>IF('Q17～19《農地等分野》'!AC104="","",'Q17～19《農地等分野》'!AC104)</f>
        <v/>
      </c>
    </row>
    <row r="280" spans="1:1">
      <c r="A280" s="167" t="str">
        <f>IF('Q17～19《農地等分野》'!AC107="","",'Q17～19《農地等分野》'!AC107)</f>
        <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表紙・注意事項</vt:lpstr>
      <vt:lpstr>Q1～Q12《総合的政策方針・土地利用行政全般》</vt:lpstr>
      <vt:lpstr>Q13～16《都市計画分野》</vt:lpstr>
      <vt:lpstr>Q17～19《農地等分野》</vt:lpstr>
      <vt:lpstr>【非表示】管理用シート</vt:lpstr>
      <vt:lpstr>'Q1～Q12《総合的政策方針・土地利用行政全般》'!Print_Area</vt:lpstr>
      <vt:lpstr>'Q13～16《都市計画分野》'!Print_Area</vt:lpstr>
      <vt:lpstr>'Q17～19《農地等分野》'!Print_Area</vt:lpstr>
      <vt:lpstr>表紙・注意事項!Print_Area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2016-09-16T01:38:32Z</cp:lastPrinted>
  <dcterms:created xsi:type="dcterms:W3CDTF">2016-08-29T02:02:52Z</dcterms:created>
  <dcterms:modified xsi:type="dcterms:W3CDTF">2016-09-20T00:04:22Z</dcterms:modified>
</cp:coreProperties>
</file>